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40" yWindow="140" windowWidth="11960" windowHeight="6830" activeTab="0"/>
  </bookViews>
  <sheets>
    <sheet name="Directions" sheetId="1" r:id="rId1"/>
    <sheet name="Business data" sheetId="2" r:id="rId2"/>
    <sheet name="Initial Capability Assessment" sheetId="3" r:id="rId3"/>
    <sheet name="Capability" sheetId="4" r:id="rId4"/>
    <sheet name="CR-Audit" sheetId="5" r:id="rId5"/>
  </sheets>
  <definedNames>
    <definedName name="_xlnm.Print_Area" localSheetId="1">'Business data'!$A$1:$B$90</definedName>
    <definedName name="_xlnm.Print_Area" localSheetId="3">'Capability'!$A$1:$M$148</definedName>
    <definedName name="_xlnm.Print_Area" localSheetId="4">'CR-Audit'!$A$2:$C$42</definedName>
    <definedName name="_xlnm.Print_Area" localSheetId="2">'Initial Capability Assessment'!$A$1:$R$78</definedName>
    <definedName name="_xlnm.Print_Titles" localSheetId="2">'Initial Capability Assessment'!$2:$5</definedName>
  </definedNames>
  <calcPr fullCalcOnLoad="1"/>
</workbook>
</file>

<file path=xl/sharedStrings.xml><?xml version="1.0" encoding="utf-8"?>
<sst xmlns="http://schemas.openxmlformats.org/spreadsheetml/2006/main" count="453" uniqueCount="407">
  <si>
    <t>Other Comments:</t>
  </si>
  <si>
    <t xml:space="preserve">Supplier: </t>
  </si>
  <si>
    <t xml:space="preserve">                                                    </t>
  </si>
  <si>
    <t>Initial Capability Assessment Checklist</t>
  </si>
  <si>
    <t>Continuous Improvement/Lean Methodology</t>
  </si>
  <si>
    <t>Safety</t>
  </si>
  <si>
    <t>Business Center Specific Requirements if any?</t>
  </si>
  <si>
    <t>YES</t>
  </si>
  <si>
    <t>NO</t>
  </si>
  <si>
    <t>Manufacturing Engineering</t>
  </si>
  <si>
    <t>Financial</t>
  </si>
  <si>
    <t>Safety &amp; Environmental</t>
  </si>
  <si>
    <t>Environmental</t>
  </si>
  <si>
    <t>Quality Management System</t>
  </si>
  <si>
    <t>1. Legal compliance / Prohibition of corruption and bribery</t>
  </si>
  <si>
    <t>1-1</t>
  </si>
  <si>
    <t>1-2</t>
  </si>
  <si>
    <t>1-3</t>
  </si>
  <si>
    <t>Substandard</t>
  </si>
  <si>
    <t>Standard</t>
  </si>
  <si>
    <t>Good Practice</t>
  </si>
  <si>
    <t>1-4</t>
  </si>
  <si>
    <t>1-KO</t>
  </si>
  <si>
    <t>2. Respect for the basic human rights of employees</t>
  </si>
  <si>
    <t>2-1</t>
  </si>
  <si>
    <t>2-2</t>
  </si>
  <si>
    <t>2-3</t>
  </si>
  <si>
    <t>2-4</t>
  </si>
  <si>
    <t>2-5</t>
  </si>
  <si>
    <t>2-6</t>
  </si>
  <si>
    <t>2-KO</t>
  </si>
  <si>
    <t>Employee had to work against his/her will and no prompt actions</t>
  </si>
  <si>
    <t>3. Prohibition of child labor  "Not Required for Basic CR Check Low Risk"</t>
  </si>
  <si>
    <t>3-1</t>
  </si>
  <si>
    <t>3-2</t>
  </si>
  <si>
    <t>3-3</t>
  </si>
  <si>
    <t>3-KO</t>
  </si>
  <si>
    <t>People under 14/15 employed and missing corrective actions</t>
  </si>
  <si>
    <t>4. Health and safety of employees</t>
  </si>
  <si>
    <t>4-1</t>
  </si>
  <si>
    <t>4-2</t>
  </si>
  <si>
    <t>4-3</t>
  </si>
  <si>
    <t>4-4</t>
  </si>
  <si>
    <t>5. Environmental protection</t>
  </si>
  <si>
    <t>5-1</t>
  </si>
  <si>
    <t>5-2</t>
  </si>
  <si>
    <t>5-3</t>
  </si>
  <si>
    <t>5-4</t>
  </si>
  <si>
    <t>6. Supply chain</t>
  </si>
  <si>
    <t>6-1</t>
  </si>
  <si>
    <t/>
  </si>
  <si>
    <t>6-2</t>
  </si>
  <si>
    <t>6-3</t>
  </si>
  <si>
    <t>#</t>
  </si>
  <si>
    <t>Product</t>
  </si>
  <si>
    <t>Yes/No</t>
  </si>
  <si>
    <t>Logistics</t>
  </si>
  <si>
    <t>Hydrostatic Testing</t>
  </si>
  <si>
    <t>Borescope Inspection</t>
  </si>
  <si>
    <t>Dye Penetrate Testing</t>
  </si>
  <si>
    <t>DFT [Dry Film Thickness]</t>
  </si>
  <si>
    <t>PMS [Pantone Matching System]</t>
  </si>
  <si>
    <t>High-pressure Testing [cylinders]</t>
  </si>
  <si>
    <t>X-ray, radiograph</t>
  </si>
  <si>
    <t xml:space="preserve">Carbon Steel </t>
  </si>
  <si>
    <t>There is a process to complain if treated in unacceptable manner</t>
  </si>
  <si>
    <t>There is fair remuneration / minimum wage</t>
  </si>
  <si>
    <t>The maximum number of working hours is defined</t>
  </si>
  <si>
    <t>There is a minimum age for employees defined</t>
  </si>
  <si>
    <t>There is a Health &amp; Safety program in place</t>
  </si>
  <si>
    <t>There is an system to identify risks for employees and to implement preventive actions</t>
  </si>
  <si>
    <t>There is health &amp; safety training of employees</t>
  </si>
  <si>
    <t>Records of accidents and corrective actions are maintained</t>
  </si>
  <si>
    <t>There is an environmental management system  (ISO14001) in place</t>
  </si>
  <si>
    <t>CR AUDIT</t>
  </si>
  <si>
    <t>Consequences in case of violations are understood</t>
  </si>
  <si>
    <t>There is non-discrimination at supplier selection / supplier treatment</t>
  </si>
  <si>
    <t>Written instructions for compliance (bribery and corruption) exist</t>
  </si>
  <si>
    <t>There is equal opportunity for and equal treatment of employees</t>
  </si>
  <si>
    <t xml:space="preserve">There are no employees who works against his/her will </t>
  </si>
  <si>
    <t>The right of free association / trade unions is in place</t>
  </si>
  <si>
    <t>A date of birth is verified of all employees</t>
  </si>
  <si>
    <t xml:space="preserve">The minimum age is verified during recruitment process </t>
  </si>
  <si>
    <t xml:space="preserve">Stainless Steel </t>
  </si>
  <si>
    <t>Weld to AWS D1.1</t>
  </si>
  <si>
    <t>Thick material / thick wall fabrication / welding</t>
  </si>
  <si>
    <t>100% weld penetration</t>
  </si>
  <si>
    <t>Ability to weld dissimilar metals</t>
  </si>
  <si>
    <t>Weld mapping</t>
  </si>
  <si>
    <t>AWS Certified welders</t>
  </si>
  <si>
    <t>Maintain ± 1/16" tolerance on fabricated items</t>
  </si>
  <si>
    <t>Rough/Finish Machining</t>
  </si>
  <si>
    <t>Assembly of final product</t>
  </si>
  <si>
    <t>Mechanical / Electro polishing</t>
  </si>
  <si>
    <t>Interior lining w/ rubber, epoxy or special material</t>
  </si>
  <si>
    <t>Sched 10/40/80 SS</t>
  </si>
  <si>
    <t>Sanitary SS Tube</t>
  </si>
  <si>
    <t xml:space="preserve">TIG welding </t>
  </si>
  <si>
    <t xml:space="preserve">Orbital TIG welding </t>
  </si>
  <si>
    <t>Have and can provide WPS and PQR's</t>
  </si>
  <si>
    <t>Comply to ASME B31.1 and ASME B31.3</t>
  </si>
  <si>
    <t>Comply to ASME Section IX</t>
  </si>
  <si>
    <t>Provide passivation in house</t>
  </si>
  <si>
    <t>Are all different metal (carbon, stainless, etc.) types segregated</t>
  </si>
  <si>
    <t>1.  General Information:</t>
  </si>
  <si>
    <t>Company Name</t>
  </si>
  <si>
    <t xml:space="preserve">Country </t>
  </si>
  <si>
    <t>Address</t>
  </si>
  <si>
    <t>Telephone</t>
  </si>
  <si>
    <t>Fax</t>
  </si>
  <si>
    <t>E-mail</t>
  </si>
  <si>
    <t>Website</t>
  </si>
  <si>
    <t>Year Established</t>
  </si>
  <si>
    <t>2. Primary Contacts:</t>
  </si>
  <si>
    <t>Name</t>
  </si>
  <si>
    <t>General Manager</t>
  </si>
  <si>
    <t>3.  Major Product / Services by Commodities:</t>
  </si>
  <si>
    <t>Commodity</t>
  </si>
  <si>
    <t>5. Major Customers:</t>
  </si>
  <si>
    <t>6.  Current Exports by Country:</t>
  </si>
  <si>
    <t>Products</t>
  </si>
  <si>
    <t>7. Current Sales to Evoqua Divisions</t>
  </si>
  <si>
    <t>Sales</t>
  </si>
  <si>
    <t>Division Name</t>
  </si>
  <si>
    <t>Plant Location</t>
  </si>
  <si>
    <t>Capacity Utilization %</t>
  </si>
  <si>
    <t># of Days per Week</t>
  </si>
  <si>
    <t># of Shifts</t>
  </si>
  <si>
    <t>Casting</t>
  </si>
  <si>
    <t>Forging</t>
  </si>
  <si>
    <t>Molding</t>
  </si>
  <si>
    <t>ISO Certification #</t>
  </si>
  <si>
    <t>Quality</t>
  </si>
  <si>
    <t>Engineering</t>
  </si>
  <si>
    <t>Production</t>
  </si>
  <si>
    <t>Operations</t>
  </si>
  <si>
    <t>Finance</t>
  </si>
  <si>
    <t>API 650</t>
  </si>
  <si>
    <t>ASME B31.2</t>
  </si>
  <si>
    <t>API 620</t>
  </si>
  <si>
    <t>Purchasing</t>
  </si>
  <si>
    <t>FED Tax ID# or GST#</t>
  </si>
  <si>
    <t>Distributor</t>
  </si>
  <si>
    <t>Manufacturer</t>
  </si>
  <si>
    <t xml:space="preserve">Product for Evoqua Water Technologies Applications: </t>
  </si>
  <si>
    <t>Is there a designated Quality representative?</t>
  </si>
  <si>
    <t>Are there documented procedures and work instructions?</t>
  </si>
  <si>
    <t>Is there a documented ECN procedure?</t>
  </si>
  <si>
    <t>Is there a program in place to control internal and customer drawings?</t>
  </si>
  <si>
    <t>Is measuring &amp; test equipment suitable for the product being quoted?</t>
  </si>
  <si>
    <t>Are measuring &amp; test equipment calibrated and calibration records maintained?</t>
  </si>
  <si>
    <t>Are purchased parts tested according to determined procedures (incoming inspection)?</t>
  </si>
  <si>
    <t>Is there a designated quarantine area for discrepant material?</t>
  </si>
  <si>
    <t>Is there an Approved Supplier List (ASL)?</t>
  </si>
  <si>
    <t>Are there records of incoming inspections?</t>
  </si>
  <si>
    <t>Are suppliers performance monitored?</t>
  </si>
  <si>
    <t>Are customer satisfaction surveys conducted?</t>
  </si>
  <si>
    <t>Is there a process to verify that production specifications and/or drawings are current?</t>
  </si>
  <si>
    <t>Are Lean Manufacturing principles (such as 5S) practiced?</t>
  </si>
  <si>
    <t>Is there a daily manufacturing schedule?</t>
  </si>
  <si>
    <t>Is there a suppliers open order list with an acknowledged delivery date?</t>
  </si>
  <si>
    <t>Is there a customers open order list with acknowledged delivery date?</t>
  </si>
  <si>
    <t>Is there a software system specific for material planning &amp; forecast (ERP/MRP)?</t>
  </si>
  <si>
    <t>Is a Supplier Managed Inventory, Consignment or Stocking Program for current customers in place?</t>
  </si>
  <si>
    <t>Is there an inventory report from one of these programs?</t>
  </si>
  <si>
    <t>Does a formal Safety Program exist?</t>
  </si>
  <si>
    <t>Do you train employees and then audit or inspect their work?</t>
  </si>
  <si>
    <t>Are Material Test Results available on request?</t>
  </si>
  <si>
    <t>Can you provide Design/ Calc / Engineering services?.</t>
  </si>
  <si>
    <t>Provide passivation through outside sub-tier supplier</t>
  </si>
  <si>
    <t>Is there a tooling program in place and will our tools fit into the program?</t>
  </si>
  <si>
    <t>Ability to wrap &amp; ID each piece, if required?</t>
  </si>
  <si>
    <t>Ability to skid / crate and ship finished goods?</t>
  </si>
  <si>
    <t>Do you make International shipments?</t>
  </si>
  <si>
    <t>Contact office (e.g. Ombudsman) effectively implemented</t>
  </si>
  <si>
    <t>There is compliance with statutory requirements and standards</t>
  </si>
  <si>
    <t>Measures are in place for continuous reduction of environmental pollution</t>
  </si>
  <si>
    <t>Evoqua Code of Conduct is required for sub-tier suppliers</t>
  </si>
  <si>
    <t>There is assurance of product-related environmental protection</t>
  </si>
  <si>
    <t>Manufacturing capabilities</t>
  </si>
  <si>
    <t xml:space="preserve">     MIG welding</t>
  </si>
  <si>
    <t xml:space="preserve">          MIG welding, 100% penetration with N2 purging</t>
  </si>
  <si>
    <t xml:space="preserve">     TIG welding, 100% penetration with N2 purging</t>
  </si>
  <si>
    <t xml:space="preserve">     Orbital TIG welding, 100% penetration with N2 purging</t>
  </si>
  <si>
    <t xml:space="preserve">Fabricate frames          </t>
  </si>
  <si>
    <t>Perform the following tests</t>
  </si>
  <si>
    <t>Mag particle Testing</t>
  </si>
  <si>
    <t>Mold Design</t>
  </si>
  <si>
    <t>Manufacturing square footage</t>
  </si>
  <si>
    <t>Ceiling height</t>
  </si>
  <si>
    <t>Number of Overhead cranes</t>
  </si>
  <si>
    <t>Overhead crane capacity</t>
  </si>
  <si>
    <t>Can you consolidate project shipments?</t>
  </si>
  <si>
    <t>Provide Powder coat finishing through outside sub-tier supplier</t>
  </si>
  <si>
    <t>Wet paint finishing in house</t>
  </si>
  <si>
    <t>Powder coat finishing in house</t>
  </si>
  <si>
    <t>Galvanizing - Cold</t>
  </si>
  <si>
    <t>Bonding</t>
  </si>
  <si>
    <t>Testing laboratory</t>
  </si>
  <si>
    <t>Titanium</t>
  </si>
  <si>
    <t>CPVC / PVDF / HDPE  Piping</t>
  </si>
  <si>
    <t>Use Welder stamps</t>
  </si>
  <si>
    <t>High purity specifications (such as medical - BPE compliant)</t>
  </si>
  <si>
    <t>Lethal gas application specifications (asme code)</t>
  </si>
  <si>
    <t>Would you provide a copy of your last audit results?</t>
  </si>
  <si>
    <t>If not certified or registered have you been audited for compliance to ISO, ASME, UL standards?</t>
  </si>
  <si>
    <t>Registrar</t>
  </si>
  <si>
    <t>ECN (Engineering Change Notification) / Document Change Control</t>
  </si>
  <si>
    <t>Calibration</t>
  </si>
  <si>
    <t>Inspection</t>
  </si>
  <si>
    <t>Is in-process and final inspection conducted and are the results documented?</t>
  </si>
  <si>
    <t>Project Management</t>
  </si>
  <si>
    <t>Is a CAD software system used?</t>
  </si>
  <si>
    <t>Is there a customer complaint and Corrective/Preventative Action system in place?</t>
  </si>
  <si>
    <t>Are you willing to participate in Reverse Auctions?</t>
  </si>
  <si>
    <t>Sub-tier supplier</t>
  </si>
  <si>
    <t>Are any processes for product being quoted outsourced?  If so, identify suppliers in attached list.</t>
  </si>
  <si>
    <t>Are these suppliers monitored for performance (on time delivery, quality, etc.)?</t>
  </si>
  <si>
    <t>Do you monitor your performance for your customers (quality, on time delivery)?</t>
  </si>
  <si>
    <t>Are customer purchase orders acknowledged within 24 to 48 hours?</t>
  </si>
  <si>
    <t>Is an Organization chart available (provide with other documentation)?</t>
  </si>
  <si>
    <t xml:space="preserve">Quality </t>
  </si>
  <si>
    <t>Sub-Supplier Quality Control</t>
  </si>
  <si>
    <t>Customer Satisfaction</t>
  </si>
  <si>
    <t>Do you keep track of your injury rate and can you provide?</t>
  </si>
  <si>
    <t>Is there a change notification process to notify customers of changes to your product?</t>
  </si>
  <si>
    <t>Planning</t>
  </si>
  <si>
    <t>Do you have bar coding capabilities?</t>
  </si>
  <si>
    <t>Are the First Article Inspection or Test Results documented?</t>
  </si>
  <si>
    <t>Facility age</t>
  </si>
  <si>
    <t>Employment Hourly</t>
  </si>
  <si>
    <t>Employment Salary</t>
  </si>
  <si>
    <r>
      <t xml:space="preserve">Facility     </t>
    </r>
    <r>
      <rPr>
        <sz val="12"/>
        <rFont val="Arial"/>
        <family val="2"/>
      </rPr>
      <t>(</t>
    </r>
    <r>
      <rPr>
        <sz val="9"/>
        <rFont val="Arial"/>
        <family val="2"/>
      </rPr>
      <t xml:space="preserve">Provide equipment </t>
    </r>
    <r>
      <rPr>
        <b/>
        <sz val="9"/>
        <rFont val="Arial"/>
        <family val="2"/>
      </rPr>
      <t>limitations or minimum and maximum size of parts that can be produced/processed</t>
    </r>
    <r>
      <rPr>
        <sz val="9"/>
        <rFont val="Arial"/>
        <family val="2"/>
      </rPr>
      <t>)</t>
    </r>
  </si>
  <si>
    <t>Enter</t>
  </si>
  <si>
    <t>Do you have the ability to receive orders electronically (EDI)?</t>
  </si>
  <si>
    <t>Are new parts handled as a project and someone assigned to monitor the progress of the parts throughout the manufacturing process?</t>
  </si>
  <si>
    <t>Can you provide a recent Financial Statement?</t>
  </si>
  <si>
    <t>Wet paint finishing through outside sub-tier supplier</t>
  </si>
  <si>
    <t>Blast finishing through outside sub-tier supplier</t>
  </si>
  <si>
    <t xml:space="preserve">As a measurement of the performance of the quality system, does the organization monitor whether customer requirements have been met? </t>
  </si>
  <si>
    <t>Does the organization validate any processes for production or service where the resulting output cannot be verified by subsequent monitoring measurement?</t>
  </si>
  <si>
    <t>Are procedures established for the review and approval of these processes, including approval of equipment, qualification of personnel and revalidation?</t>
  </si>
  <si>
    <t>4.  Annual Sales:</t>
  </si>
  <si>
    <t>Phone</t>
  </si>
  <si>
    <t>8. CAD software used</t>
  </si>
  <si>
    <t>9. Equipment list attached.  Provide listing of major equipment indicating size, age and condition, limitations (minimum &amp; maximum)</t>
  </si>
  <si>
    <t>ISO Certificate Date</t>
  </si>
  <si>
    <t>Please attach copy of all certifications &amp; last certification audit results.</t>
  </si>
  <si>
    <t>There is a responsible executive for compliance (bribery and corruption) in place</t>
  </si>
  <si>
    <t>Import &amp; Export (when applicable)</t>
  </si>
  <si>
    <t>If a sub-tier-supplier is used, is a process in place to ensure compliance?</t>
  </si>
  <si>
    <t>Paint adhesion testing (cross hatch, etc.)</t>
  </si>
  <si>
    <t>Is there an escalation process for critical expediting requests?</t>
  </si>
  <si>
    <t>Procedures / Working Instructions</t>
  </si>
  <si>
    <t>Are there training records ( technical, quality, cross operation,  etc.) available?</t>
  </si>
  <si>
    <t>Do you have the ability to send invoices electronically (EDI)?</t>
  </si>
  <si>
    <t xml:space="preserve">Can comply with United States Importer Security Filing (ISF) requirements, also known as 10+2, which requires Seller to submit specific information for all its ocean shipments destined for US ports pursuant to US Customs Border Protection (CBP) regulations.  </t>
  </si>
  <si>
    <t>Can comply with the Customs-Trade Partnership Against Terrorism (C-TPAT) and the World Customs Organization’s SAFE Framework of Standards for security requirements.</t>
  </si>
  <si>
    <t>Can provide all relevant import and export documentation and information, as required by EWT or applicable laws and regulations.  Such documentation and information shall include the Harmonized Tariff Schedule number of the product being delivered, Export Control Classification Numbers, if applicable, and the country of origin declarations and other documentation as applicable.</t>
  </si>
  <si>
    <t>Can comply with all applicable laws, regulations, codes, standards, permits, requirements and ordinances(“Applicable Laws”), including but not limited to those of any country having jurisdiction over Seller’s execution and performance of the Purchase Order.  Such as;3) Toxic Substance Control Act (P.L. 94-469), as amended, any all laws and government regulations affecting, controlling, limiting, regulating, pertaining or related to emissions, discharges, hazardous, toxic, radioactive, substances, materials or wastes; 4) anti-bribery and anti-corruption laws, including as applicable the United States Foreign Corrupt Practices Act and the OECD Convention on Combating Bribery of Foreign Public Officials in International Business Transactions dated 21 November 1997; 5) any applicable laws and regulations concerning the export or import of products or technology; 6) applicable anti-money laundering, anti-terrorism and related laws of the United States and, when applicable, the country in which the Work will be performed or where the principal office of Seller is located; 4) anti-bribery and anti-corruption laws, including as applicable the United States Foreign Corrupt Practices Act and the OECD Convention on Combating Bribery of Foreign Public Officials in International Business Transactions dated 21 November 1997.</t>
  </si>
  <si>
    <t xml:space="preserve">Can obtain any licenses, permits or approvals necessary to export any part of the Work from the country where the goods are exporting in addition to any applicable United States re-export requirements.  </t>
  </si>
  <si>
    <t>Can provide preference statements, as applicable, in compliance with government regulations, trade agreements and treaties including but not limited to General System of Preferences (GSP) and North American Free Trade Agreement (NAFTA).</t>
  </si>
  <si>
    <t xml:space="preserve">Evoqua Auditor: </t>
  </si>
  <si>
    <t>FRP Tank</t>
  </si>
  <si>
    <t>FRP Piping</t>
  </si>
  <si>
    <t>FRP Sheet plate</t>
  </si>
  <si>
    <t>Indicate Yes /  No or Sub for each</t>
  </si>
  <si>
    <t>Welding</t>
  </si>
  <si>
    <t>FRP</t>
  </si>
  <si>
    <t>Fabrication</t>
  </si>
  <si>
    <t>Coating</t>
  </si>
  <si>
    <t>Galvanizing - Hot dip - at sub-tier supplier</t>
  </si>
  <si>
    <t>Plating  - at sub-tier supplier</t>
  </si>
  <si>
    <t>Paint adhesion testing [Holiday or Crosshatch]</t>
  </si>
  <si>
    <t>Metal processing</t>
  </si>
  <si>
    <t>Tooling</t>
  </si>
  <si>
    <t>Blast Finish - glass</t>
  </si>
  <si>
    <t>Blast Finish - other</t>
  </si>
  <si>
    <t xml:space="preserve">Blast Finish - sand         </t>
  </si>
  <si>
    <t>Heat treating - in house</t>
  </si>
  <si>
    <t>Heat treating - at sub-tier supplier</t>
  </si>
  <si>
    <t>Other processes</t>
  </si>
  <si>
    <t>Casting - gray &amp; ductile iron</t>
  </si>
  <si>
    <t>Casting - steel</t>
  </si>
  <si>
    <t>Casting - aluminum</t>
  </si>
  <si>
    <t>Casting - brass/bronze</t>
  </si>
  <si>
    <t>Casting - non-ferrous other</t>
  </si>
  <si>
    <t>Green Sand</t>
  </si>
  <si>
    <t>Chemically bonded sand</t>
  </si>
  <si>
    <t>Investment</t>
  </si>
  <si>
    <t>FRP to API-12P</t>
  </si>
  <si>
    <t>FRP to ASTM D3299</t>
  </si>
  <si>
    <t>FRP to ASME RTP-1</t>
  </si>
  <si>
    <t xml:space="preserve">FRP - Other </t>
  </si>
  <si>
    <t xml:space="preserve">FRP          </t>
  </si>
  <si>
    <t>Other special processes</t>
  </si>
  <si>
    <t>Machining - Turning</t>
  </si>
  <si>
    <t>Machining - Milling</t>
  </si>
  <si>
    <t>Machining - Drilling</t>
  </si>
  <si>
    <t>Machining - Boring</t>
  </si>
  <si>
    <t>Machining - EDM / Wire EDM</t>
  </si>
  <si>
    <t>Machining - Water Jet cutting</t>
  </si>
  <si>
    <t>Stamping</t>
  </si>
  <si>
    <t>Rolling</t>
  </si>
  <si>
    <t>Shearing</t>
  </si>
  <si>
    <t>Bending</t>
  </si>
  <si>
    <t>Fabricate tanks  - pressure tanks</t>
  </si>
  <si>
    <t xml:space="preserve">Fabricate tanks - open atmosphere         </t>
  </si>
  <si>
    <t>Piping</t>
  </si>
  <si>
    <t>Mold Making or repair in-house</t>
  </si>
  <si>
    <t>Injection Molding</t>
  </si>
  <si>
    <t>Extrusion Molding</t>
  </si>
  <si>
    <t>Blow Molding</t>
  </si>
  <si>
    <t>Compression Molding</t>
  </si>
  <si>
    <t>Foam Molding</t>
  </si>
  <si>
    <t>Rotational Molding</t>
  </si>
  <si>
    <t>Other Molding</t>
  </si>
  <si>
    <t>Thermoform Molding</t>
  </si>
  <si>
    <t>Power on electrical tests</t>
  </si>
  <si>
    <t>Continuity electrical tests</t>
  </si>
  <si>
    <t>Complete:</t>
  </si>
  <si>
    <t>Business Data</t>
  </si>
  <si>
    <t>Initial Capablity Assessment</t>
  </si>
  <si>
    <t>CR-Audit</t>
  </si>
  <si>
    <t>Capabilty</t>
  </si>
  <si>
    <t>Electrical assembly - control cabinets</t>
  </si>
  <si>
    <t xml:space="preserve"> </t>
  </si>
  <si>
    <t>Evoqua designed part(s)</t>
  </si>
  <si>
    <t>X</t>
  </si>
  <si>
    <t>No</t>
  </si>
  <si>
    <t>Section</t>
  </si>
  <si>
    <t>Segment</t>
  </si>
  <si>
    <t>Question</t>
  </si>
  <si>
    <r>
      <t>Score</t>
    </r>
    <r>
      <rPr>
        <b/>
        <sz val="12"/>
        <rFont val="Arial"/>
        <family val="2"/>
      </rPr>
      <t xml:space="preserve">       Yes               No </t>
    </r>
  </si>
  <si>
    <t>Is there a documented Quality Management System in place (provide copy of table of contents)?</t>
  </si>
  <si>
    <t>Are you certified or registered by a 3rd party for ISO, ASME, UL, etc.?</t>
  </si>
  <si>
    <t>Are you certified or registered by a 3rd party for ISO14001?</t>
  </si>
  <si>
    <t>Do you have the ability to implement or have a material lot traceability system?</t>
  </si>
  <si>
    <t>Manufacturing</t>
  </si>
  <si>
    <t>HR / Training</t>
  </si>
  <si>
    <t>Org. Chart</t>
  </si>
  <si>
    <t>Training</t>
  </si>
  <si>
    <t>Is there an established training program?</t>
  </si>
  <si>
    <t>Do you have a Hazardous Waste Management Program?</t>
  </si>
  <si>
    <t xml:space="preserve">TOTAL: </t>
  </si>
  <si>
    <t>Not Applicable</t>
  </si>
  <si>
    <t>If not certified or registered, do you plan on obtaining 3rd party certification/registration (provide a copy of the certification(s))?</t>
  </si>
  <si>
    <t>Provide a copy of quality planning, Inspection &amp; Test Plan (ITP), 3rd Party Registrations</t>
  </si>
  <si>
    <t>No quality system or element not in quality system, no records available</t>
  </si>
  <si>
    <t>0, 1, 2, 3,4</t>
  </si>
  <si>
    <t>This element is used in the quality system.  The quality system is solid and can be considered stable.  Quality system may be in use for many years.  A few discrepancies found and can be considered minor in nature.  Top program but not capable of detailed records needed for nuclear or government work.</t>
  </si>
  <si>
    <t>Element is used in quality system.  May be considered world class.   Top grade quality program/system, capable of producing quality records, understand ITP's, government/nuclear work, understands hold points in process.</t>
  </si>
  <si>
    <t>Are there records on file and available which demonstrate conformance to the requirements to standards (such as for AWS Certified welders, ASME Code AI inspectors, paint and lining inspection certifications)?</t>
  </si>
  <si>
    <t>Are records (such as certs, inspection records, test reports, weld maps etc.) maintained and available to customer?</t>
  </si>
  <si>
    <t>Is your shop clean and well organized?</t>
  </si>
  <si>
    <t xml:space="preserve">Are Material Safety Data Sheets on file and available for all employees?   </t>
  </si>
  <si>
    <t>RATING</t>
  </si>
  <si>
    <t>DESCRIPTION</t>
  </si>
  <si>
    <t>Question Rating</t>
  </si>
  <si>
    <t xml:space="preserve">Element used in the quality system; however, element may be very new.  There are holes discovered in the system during an audit or there are a 3-5 discrepancies found during an audit.  </t>
  </si>
  <si>
    <t>Score</t>
  </si>
  <si>
    <t>Supplier Question rating results</t>
  </si>
  <si>
    <t>Explanation section:</t>
  </si>
  <si>
    <t>Supplier scores between 0-36 'yes/no score'</t>
  </si>
  <si>
    <t>Supplier scores between 37-44 'yes/no score'</t>
  </si>
  <si>
    <t>Supplier scores between &gt;45 'yes/no score'</t>
  </si>
  <si>
    <t>Supplier is unsatisfactory and should not be used</t>
  </si>
  <si>
    <t>Supplier is acceptable</t>
  </si>
  <si>
    <t>Supplier scores between 0 - 10 points</t>
  </si>
  <si>
    <t>SCORE response section:</t>
  </si>
  <si>
    <t>Supplier scores between 11 - 31 points</t>
  </si>
  <si>
    <t>Supplier has a quality system capable of supporting a document heavy project</t>
  </si>
  <si>
    <t>Supplier scores between 32 - 52 points</t>
  </si>
  <si>
    <t>Supplier scores between 53 - 73 points</t>
  </si>
  <si>
    <t>Supplier scores greater than 74 points</t>
  </si>
  <si>
    <t>This section will be hidden from supplier</t>
  </si>
  <si>
    <t>Supplier should not be used, poor quality system</t>
  </si>
  <si>
    <t>Supplier is conditionally acceptable and extra steps to mitigate risks (source inspection, ITP, etc.)</t>
  </si>
  <si>
    <t>Supplier has a below average Quality system</t>
  </si>
  <si>
    <t>Supplier has an average quality system</t>
  </si>
  <si>
    <t>Supplier has a higher quality system</t>
  </si>
  <si>
    <t>Is there a qualified individual capable of evaluating the quote (fabrication, machining, welding, etc.) requirement request?</t>
  </si>
  <si>
    <t>Does your final inspection prior to shipment include packaging and part counts?</t>
  </si>
  <si>
    <t>Is there a maintenance program for equipment, tooling, fixtures, molds, etc. in place and are records maintained for production equipment?</t>
  </si>
  <si>
    <t>Galvanizing - Hot dip - in-house</t>
  </si>
  <si>
    <t>Plating  - in-house</t>
  </si>
  <si>
    <t>Employees are trained regarding compliance (bribery and corruption) and records exist of the training</t>
  </si>
  <si>
    <t>Are there any charges regarding bribery/corruption and do you have  corrective actions for each</t>
  </si>
  <si>
    <t>Basic quality system, some records available.  May have more than 6 discrepancies found during an audit.  System may not be mature.</t>
  </si>
  <si>
    <t>below average</t>
  </si>
  <si>
    <t>average</t>
  </si>
  <si>
    <t>higher than avg</t>
  </si>
  <si>
    <t>Nuc or gov</t>
  </si>
  <si>
    <t>Are sub-tier suppliers used for processes not performed within your facility (paint, blasting, galvanizing, linings, special coating processes, etc.)? If subcontracted are they assessed against the appropriate requirements?</t>
  </si>
  <si>
    <t>Have your sub-tier suppliers been qualified through a standardized process?</t>
  </si>
  <si>
    <t>Question Rating section based on 20 critical responses:</t>
  </si>
  <si>
    <t>Unsatisfactory</t>
  </si>
  <si>
    <t>Is there in-house / or subcontracted testing capabilities (material testing, PMI) for materials and components in house?  If subcontracted, are they assessed against the appropriate standards (such as ASTM, AWS, ASNT, etc.).</t>
  </si>
  <si>
    <t>10 CFR part 50 App B/ NQA-1/ NCA3800/ ANSI45.2/ 10 CFR part 21 (Nuclear)</t>
  </si>
  <si>
    <t>comments</t>
  </si>
  <si>
    <t>additional</t>
  </si>
  <si>
    <t>Good day supplier and welcome to Evoqua.  As a potential supplier (or if your are an existing supplier and have been requested to complete), please complete all of the worksheets as directed below.  Each Yes/No response is entered using a drop down menu.  Please grade each response in the Inital Capabiltiy Assessment section.  Note: there are 4 seperate worksheets to complete.
Please ensure you provide any limitations you have (such as can turn up to 10 foot shafts) with your responses.
Thank you</t>
  </si>
  <si>
    <t>Company Information</t>
  </si>
  <si>
    <r>
      <t xml:space="preserve">Initial Capability Assessment Date:   </t>
    </r>
    <r>
      <rPr>
        <b/>
        <i/>
        <sz val="12"/>
        <rFont val="Arial"/>
        <family val="2"/>
      </rPr>
      <t>(Enter Date)</t>
    </r>
  </si>
  <si>
    <t>Supplier:</t>
  </si>
  <si>
    <t>Person Completing Form</t>
  </si>
  <si>
    <t xml:space="preserve">Date: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</si>
</sst>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mm/dd/yy;@"/>
  </numFmts>
  <fonts count="79">
    <font>
      <sz val="12"/>
      <name val="宋体"/>
      <family val="0"/>
    </font>
    <font>
      <sz val="10"/>
      <color indexed="8"/>
      <name val="Arial"/>
      <family val="2"/>
    </font>
    <font>
      <sz val="9"/>
      <name val="宋体"/>
      <family val="0"/>
    </font>
    <font>
      <u val="single"/>
      <sz val="12"/>
      <color indexed="12"/>
      <name val="宋体"/>
      <family val="0"/>
    </font>
    <font>
      <sz val="12"/>
      <name val="Arial"/>
      <family val="2"/>
    </font>
    <font>
      <b/>
      <sz val="14"/>
      <name val="Arial"/>
      <family val="2"/>
    </font>
    <font>
      <b/>
      <sz val="12"/>
      <name val="Arial"/>
      <family val="2"/>
    </font>
    <font>
      <b/>
      <u val="single"/>
      <sz val="12"/>
      <name val="Arial"/>
      <family val="2"/>
    </font>
    <font>
      <b/>
      <sz val="8"/>
      <name val="Arial"/>
      <family val="2"/>
    </font>
    <font>
      <b/>
      <sz val="18"/>
      <name val="Arial"/>
      <family val="2"/>
    </font>
    <font>
      <sz val="10"/>
      <name val="Times New Roman"/>
      <family val="1"/>
    </font>
    <font>
      <i/>
      <sz val="10"/>
      <name val="Arial"/>
      <family val="2"/>
    </font>
    <font>
      <sz val="14"/>
      <name val="Arial"/>
      <family val="2"/>
    </font>
    <font>
      <i/>
      <sz val="14"/>
      <name val="Arial"/>
      <family val="2"/>
    </font>
    <font>
      <b/>
      <sz val="11"/>
      <name val="Arial"/>
      <family val="2"/>
    </font>
    <font>
      <sz val="10"/>
      <name val="Arial"/>
      <family val="2"/>
    </font>
    <font>
      <b/>
      <sz val="10"/>
      <name val="Arial"/>
      <family val="2"/>
    </font>
    <font>
      <sz val="11"/>
      <name val="Arial"/>
      <family val="2"/>
    </font>
    <font>
      <u val="single"/>
      <sz val="10"/>
      <color indexed="12"/>
      <name val="Arial"/>
      <family val="2"/>
    </font>
    <font>
      <b/>
      <u val="single"/>
      <sz val="14"/>
      <name val="Arial"/>
      <family val="2"/>
    </font>
    <font>
      <sz val="9"/>
      <name val="Arial"/>
      <family val="2"/>
    </font>
    <font>
      <u val="single"/>
      <sz val="12"/>
      <color indexed="12"/>
      <name val="Arial"/>
      <family val="2"/>
    </font>
    <font>
      <b/>
      <i/>
      <sz val="10"/>
      <name val="Arial"/>
      <family val="2"/>
    </font>
    <font>
      <b/>
      <sz val="9"/>
      <color indexed="9"/>
      <name val="Arial"/>
      <family val="2"/>
    </font>
    <font>
      <b/>
      <i/>
      <sz val="9"/>
      <name val="Arial"/>
      <family val="2"/>
    </font>
    <font>
      <sz val="8"/>
      <name val="宋体"/>
      <family val="0"/>
    </font>
    <font>
      <b/>
      <sz val="16"/>
      <name val="Arial"/>
      <family val="2"/>
    </font>
    <font>
      <b/>
      <sz val="12"/>
      <color indexed="9"/>
      <name val="Arial"/>
      <family val="2"/>
    </font>
    <font>
      <b/>
      <sz val="9"/>
      <name val="Arial"/>
      <family val="2"/>
    </font>
    <font>
      <sz val="12"/>
      <name val="Arial Black"/>
      <family val="2"/>
    </font>
    <font>
      <b/>
      <u val="single"/>
      <sz val="10"/>
      <name val="Arial"/>
      <family val="2"/>
    </font>
    <font>
      <b/>
      <u val="single"/>
      <sz val="18"/>
      <name val="Arial"/>
      <family val="2"/>
    </font>
    <font>
      <b/>
      <sz val="20"/>
      <name val="Arial"/>
      <family val="2"/>
    </font>
    <font>
      <b/>
      <i/>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36"/>
      <name val="Arial"/>
      <family val="2"/>
    </font>
    <font>
      <b/>
      <sz val="10"/>
      <color indexed="10"/>
      <name val="Arial"/>
      <family val="2"/>
    </font>
    <font>
      <sz val="9"/>
      <color indexed="9"/>
      <name val="Arial"/>
      <family val="2"/>
    </font>
    <font>
      <b/>
      <sz val="8"/>
      <color indexed="55"/>
      <name val="Arial"/>
      <family val="2"/>
    </font>
    <font>
      <b/>
      <sz val="12"/>
      <color indexed="36"/>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7030A0"/>
      <name val="Arial"/>
      <family val="2"/>
    </font>
    <font>
      <b/>
      <sz val="10"/>
      <color rgb="FFFF0000"/>
      <name val="Arial"/>
      <family val="2"/>
    </font>
    <font>
      <sz val="9"/>
      <color theme="0"/>
      <name val="Arial"/>
      <family val="2"/>
    </font>
    <font>
      <b/>
      <sz val="8"/>
      <color theme="0" tint="-0.3499799966812134"/>
      <name val="Arial"/>
      <family val="2"/>
    </font>
    <font>
      <b/>
      <sz val="12"/>
      <color theme="0"/>
      <name val="Arial"/>
      <family val="2"/>
    </font>
    <font>
      <b/>
      <sz val="12"/>
      <color rgb="FF7030A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1"/>
        <bgColor indexed="64"/>
      </patternFill>
    </fill>
    <fill>
      <patternFill patternType="solid">
        <fgColor indexed="42"/>
        <bgColor indexed="64"/>
      </patternFill>
    </fill>
    <fill>
      <patternFill patternType="solid">
        <fgColor indexed="41"/>
        <bgColor indexed="64"/>
      </patternFill>
    </fill>
    <fill>
      <patternFill patternType="solid">
        <fgColor rgb="FF92D050"/>
        <bgColor indexed="64"/>
      </patternFill>
    </fill>
    <fill>
      <patternFill patternType="solid">
        <fgColor indexed="44"/>
        <bgColor indexed="64"/>
      </patternFill>
    </fill>
    <fill>
      <patternFill patternType="solid">
        <fgColor indexed="1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border>
    <border>
      <left/>
      <right style="thin"/>
      <top style="thin"/>
      <bottom style="thin"/>
    </border>
    <border>
      <left style="thin"/>
      <right style="thin"/>
      <top/>
      <bottom style="thin"/>
    </border>
    <border>
      <left style="thin"/>
      <right/>
      <top style="thin"/>
      <bottom style="thin"/>
    </border>
    <border>
      <left/>
      <right style="medium"/>
      <top/>
      <bottom/>
    </border>
    <border>
      <left style="medium"/>
      <right style="thin"/>
      <top style="thin"/>
      <bottom/>
    </border>
    <border>
      <left style="medium"/>
      <right/>
      <top/>
      <bottom style="medium"/>
    </border>
    <border>
      <left/>
      <right/>
      <top/>
      <bottom style="medium"/>
    </border>
    <border>
      <left/>
      <right style="medium"/>
      <top/>
      <bottom style="medium"/>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border>
    <border>
      <left style="medium"/>
      <right/>
      <top style="medium"/>
      <bottom/>
    </border>
    <border>
      <left/>
      <right/>
      <top style="medium"/>
      <bottom/>
    </border>
    <border>
      <left/>
      <right style="medium"/>
      <top style="medium"/>
      <bottom/>
    </border>
    <border>
      <left/>
      <right/>
      <top style="thin"/>
      <bottom style="thin"/>
    </border>
    <border>
      <left>
        <color indexed="63"/>
      </left>
      <right>
        <color indexed="63"/>
      </right>
      <top>
        <color indexed="63"/>
      </top>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18"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15"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36">
    <xf numFmtId="0" fontId="0" fillId="0" borderId="0" xfId="0" applyAlignment="1">
      <alignment vertical="center"/>
    </xf>
    <xf numFmtId="0" fontId="4" fillId="0" borderId="0" xfId="0" applyFont="1" applyAlignment="1">
      <alignmen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0"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horizontal="center" vertical="center" wrapText="1"/>
    </xf>
    <xf numFmtId="0" fontId="11" fillId="0" borderId="0" xfId="0" applyFont="1" applyBorder="1" applyAlignment="1">
      <alignment vertical="center"/>
    </xf>
    <xf numFmtId="0" fontId="12" fillId="0" borderId="0" xfId="0" applyFont="1" applyAlignment="1">
      <alignment horizontal="center" vertical="center"/>
    </xf>
    <xf numFmtId="0" fontId="13" fillId="0" borderId="0" xfId="0" applyFont="1" applyBorder="1" applyAlignment="1">
      <alignment horizontal="center" vertical="center"/>
    </xf>
    <xf numFmtId="0" fontId="12" fillId="0" borderId="0" xfId="0" applyFont="1" applyAlignment="1">
      <alignment horizontal="center" vertical="center" wrapText="1"/>
    </xf>
    <xf numFmtId="0" fontId="17" fillId="0" borderId="0" xfId="0" applyFont="1" applyAlignment="1">
      <alignment/>
    </xf>
    <xf numFmtId="0" fontId="4" fillId="0" borderId="0" xfId="0" applyFont="1" applyAlignment="1">
      <alignment/>
    </xf>
    <xf numFmtId="0" fontId="14" fillId="0" borderId="0" xfId="0" applyFont="1" applyFill="1" applyBorder="1" applyAlignment="1">
      <alignment horizontal="center" vertical="center" wrapText="1"/>
    </xf>
    <xf numFmtId="0" fontId="15" fillId="0" borderId="10" xfId="57" applyFont="1" applyBorder="1" applyAlignment="1">
      <alignment horizontal="center" vertical="top" wrapText="1"/>
      <protection/>
    </xf>
    <xf numFmtId="0" fontId="17" fillId="0" borderId="0" xfId="0" applyFont="1" applyFill="1" applyBorder="1" applyAlignment="1">
      <alignment/>
    </xf>
    <xf numFmtId="0" fontId="4" fillId="0" borderId="0" xfId="0" applyFont="1" applyBorder="1" applyAlignment="1">
      <alignment horizontal="lef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11" xfId="0" applyFont="1" applyBorder="1" applyAlignment="1">
      <alignment horizontal="left" vertical="center"/>
    </xf>
    <xf numFmtId="0" fontId="4" fillId="0" borderId="10" xfId="0" applyFont="1" applyBorder="1" applyAlignment="1">
      <alignment horizontal="left" vertical="center" wrapTex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xf>
    <xf numFmtId="0" fontId="4" fillId="0" borderId="14" xfId="0" applyFont="1" applyBorder="1" applyAlignment="1">
      <alignment horizontal="left" vertical="center" wrapText="1"/>
    </xf>
    <xf numFmtId="0" fontId="4" fillId="0" borderId="0" xfId="0" applyFont="1" applyAlignment="1">
      <alignment vertical="center"/>
    </xf>
    <xf numFmtId="0" fontId="20" fillId="0" borderId="0" xfId="0" applyFont="1" applyFill="1" applyBorder="1" applyAlignment="1">
      <alignment vertical="center"/>
    </xf>
    <xf numFmtId="0" fontId="27" fillId="0" borderId="0" xfId="0" applyFont="1" applyAlignment="1">
      <alignment vertical="center"/>
    </xf>
    <xf numFmtId="0" fontId="15" fillId="0" borderId="10" xfId="0" applyFont="1" applyBorder="1" applyAlignment="1">
      <alignment horizontal="center" vertical="center"/>
    </xf>
    <xf numFmtId="0" fontId="15" fillId="0" borderId="0" xfId="0" applyFont="1" applyAlignment="1">
      <alignment horizontal="center" vertical="center"/>
    </xf>
    <xf numFmtId="0" fontId="4" fillId="0" borderId="0" xfId="0" applyFont="1" applyAlignment="1">
      <alignment vertical="center"/>
    </xf>
    <xf numFmtId="0" fontId="15" fillId="0" borderId="15" xfId="0" applyFont="1" applyBorder="1" applyAlignment="1">
      <alignment horizontal="center" vertical="center"/>
    </xf>
    <xf numFmtId="0" fontId="4" fillId="0" borderId="0" xfId="0" applyFont="1" applyFill="1" applyAlignment="1">
      <alignment vertical="center"/>
    </xf>
    <xf numFmtId="0" fontId="22" fillId="0" borderId="0" xfId="0" applyFont="1" applyFill="1" applyBorder="1" applyAlignment="1">
      <alignment vertical="center"/>
    </xf>
    <xf numFmtId="0" fontId="23" fillId="0" borderId="0" xfId="0" applyFont="1" applyFill="1" applyBorder="1" applyAlignment="1">
      <alignment horizontal="center" wrapText="1"/>
    </xf>
    <xf numFmtId="0" fontId="4" fillId="0" borderId="0" xfId="0" applyFont="1" applyFill="1" applyBorder="1" applyAlignment="1">
      <alignment vertical="center"/>
    </xf>
    <xf numFmtId="0" fontId="15" fillId="0" borderId="0" xfId="0" applyFont="1" applyFill="1" applyBorder="1" applyAlignment="1">
      <alignment horizontal="left" vertical="top" wrapText="1"/>
    </xf>
    <xf numFmtId="0" fontId="15" fillId="0" borderId="0" xfId="0" applyFont="1" applyFill="1" applyBorder="1" applyAlignment="1">
      <alignment/>
    </xf>
    <xf numFmtId="0" fontId="24" fillId="0" borderId="0" xfId="0" applyFont="1" applyFill="1" applyBorder="1" applyAlignment="1">
      <alignment vertical="center"/>
    </xf>
    <xf numFmtId="1" fontId="16" fillId="0" borderId="0" xfId="0" applyNumberFormat="1" applyFont="1" applyFill="1" applyBorder="1" applyAlignment="1">
      <alignment horizontal="center" wrapText="1"/>
    </xf>
    <xf numFmtId="0" fontId="20" fillId="0" borderId="0" xfId="0" applyFont="1" applyFill="1" applyBorder="1" applyAlignment="1">
      <alignment horizontal="left" vertical="center"/>
    </xf>
    <xf numFmtId="0" fontId="19" fillId="0" borderId="0" xfId="0" applyFont="1" applyFill="1" applyBorder="1" applyAlignment="1">
      <alignment vertical="top"/>
    </xf>
    <xf numFmtId="0" fontId="23" fillId="0" borderId="0" xfId="0" applyFont="1" applyFill="1" applyBorder="1" applyAlignment="1">
      <alignment wrapText="1"/>
    </xf>
    <xf numFmtId="0" fontId="15" fillId="0" borderId="0" xfId="0" applyFont="1" applyFill="1" applyBorder="1" applyAlignment="1">
      <alignment vertical="top" wrapText="1"/>
    </xf>
    <xf numFmtId="0" fontId="28" fillId="0" borderId="0" xfId="0" applyFont="1" applyFill="1" applyBorder="1" applyAlignment="1">
      <alignment horizontal="right" vertical="center"/>
    </xf>
    <xf numFmtId="0" fontId="20" fillId="0" borderId="0" xfId="0" applyFont="1" applyFill="1" applyBorder="1" applyAlignment="1">
      <alignment horizontal="right" vertical="center" indent="1"/>
    </xf>
    <xf numFmtId="0" fontId="15" fillId="0" borderId="0" xfId="0" applyFont="1" applyFill="1" applyBorder="1" applyAlignment="1">
      <alignment horizontal="right" vertical="center" indent="1"/>
    </xf>
    <xf numFmtId="0" fontId="28"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4" fillId="0" borderId="10" xfId="0" applyFont="1" applyFill="1" applyBorder="1" applyAlignment="1">
      <alignment horizontal="left" vertical="center" wrapText="1"/>
    </xf>
    <xf numFmtId="0" fontId="4" fillId="0" borderId="0" xfId="0" applyFont="1" applyAlignment="1">
      <alignment wrapText="1"/>
    </xf>
    <xf numFmtId="0" fontId="16" fillId="33" borderId="10" xfId="57" applyFont="1" applyFill="1" applyBorder="1" applyAlignment="1">
      <alignment horizontal="center" wrapText="1"/>
      <protection/>
    </xf>
    <xf numFmtId="0" fontId="16" fillId="33" borderId="16" xfId="57" applyFont="1" applyFill="1" applyBorder="1" applyAlignment="1">
      <alignment horizontal="center" wrapText="1"/>
      <protection/>
    </xf>
    <xf numFmtId="0" fontId="73" fillId="33" borderId="10" xfId="57" applyFont="1" applyFill="1" applyBorder="1" applyAlignment="1">
      <alignment horizontal="center" wrapText="1"/>
      <protection/>
    </xf>
    <xf numFmtId="0" fontId="16" fillId="33" borderId="10" xfId="57" applyFont="1" applyFill="1" applyBorder="1" applyAlignment="1">
      <alignment horizontal="center"/>
      <protection/>
    </xf>
    <xf numFmtId="0" fontId="16" fillId="33" borderId="17" xfId="57" applyFont="1" applyFill="1" applyBorder="1" applyAlignment="1">
      <alignment horizontal="center" wrapText="1"/>
      <protection/>
    </xf>
    <xf numFmtId="0" fontId="16" fillId="33" borderId="10" xfId="57" applyFont="1" applyFill="1" applyBorder="1" applyAlignment="1">
      <alignment horizontal="center" vertical="center"/>
      <protection/>
    </xf>
    <xf numFmtId="0" fontId="4" fillId="0" borderId="10" xfId="57" applyFont="1" applyFill="1" applyBorder="1" applyAlignment="1">
      <alignment horizontal="left" wrapText="1"/>
      <protection/>
    </xf>
    <xf numFmtId="0" fontId="4" fillId="0" borderId="0" xfId="57" applyFont="1" applyFill="1" applyBorder="1" applyAlignment="1">
      <alignment horizontal="left" wrapText="1"/>
      <protection/>
    </xf>
    <xf numFmtId="0" fontId="4" fillId="0" borderId="0" xfId="57" applyFont="1" applyFill="1" applyBorder="1" applyAlignment="1">
      <alignment wrapText="1"/>
      <protection/>
    </xf>
    <xf numFmtId="0" fontId="4" fillId="0" borderId="10" xfId="0" applyFont="1" applyBorder="1" applyAlignment="1">
      <alignment vertical="center" wrapText="1"/>
    </xf>
    <xf numFmtId="0" fontId="4" fillId="0" borderId="10" xfId="57" applyFont="1" applyFill="1" applyBorder="1" applyAlignment="1">
      <alignment wrapText="1"/>
      <protection/>
    </xf>
    <xf numFmtId="0" fontId="4" fillId="0" borderId="0" xfId="0" applyFont="1" applyAlignment="1">
      <alignment horizontal="left" vertical="center" indent="1"/>
    </xf>
    <xf numFmtId="0" fontId="74" fillId="34" borderId="18" xfId="57" applyFont="1" applyFill="1" applyBorder="1" applyAlignment="1">
      <alignment vertical="center" wrapText="1"/>
      <protection/>
    </xf>
    <xf numFmtId="0" fontId="6" fillId="0" borderId="10" xfId="0" applyFont="1" applyBorder="1" applyAlignment="1">
      <alignment horizontal="center" vertical="center"/>
    </xf>
    <xf numFmtId="0" fontId="6" fillId="0" borderId="10" xfId="0" applyFont="1" applyBorder="1" applyAlignment="1">
      <alignment vertical="center"/>
    </xf>
    <xf numFmtId="0" fontId="4" fillId="0" borderId="10" xfId="0" applyFont="1" applyBorder="1" applyAlignment="1">
      <alignment vertical="center"/>
    </xf>
    <xf numFmtId="0" fontId="0" fillId="0" borderId="0" xfId="0" applyFont="1" applyAlignment="1">
      <alignment vertical="center"/>
    </xf>
    <xf numFmtId="0" fontId="16" fillId="0" borderId="0" xfId="0" applyFont="1" applyAlignment="1">
      <alignment vertical="center"/>
    </xf>
    <xf numFmtId="0" fontId="0" fillId="0" borderId="0" xfId="0" applyFont="1" applyBorder="1" applyAlignment="1">
      <alignment vertical="center"/>
    </xf>
    <xf numFmtId="0" fontId="6" fillId="0" borderId="0" xfId="0" applyFont="1" applyBorder="1" applyAlignment="1">
      <alignment horizontal="lef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5" fillId="0" borderId="0" xfId="0" applyFont="1" applyFill="1" applyBorder="1" applyAlignment="1">
      <alignment horizontal="center" vertical="center"/>
    </xf>
    <xf numFmtId="0" fontId="6" fillId="0" borderId="10" xfId="0" applyFont="1" applyBorder="1" applyAlignment="1">
      <alignment vertical="center" wrapText="1"/>
    </xf>
    <xf numFmtId="0" fontId="4" fillId="0" borderId="10" xfId="0" applyFont="1" applyFill="1" applyBorder="1" applyAlignment="1">
      <alignment horizontal="center" vertical="center" wrapText="1"/>
    </xf>
    <xf numFmtId="0" fontId="29" fillId="0" borderId="10" xfId="0" applyFont="1" applyBorder="1" applyAlignment="1">
      <alignment horizontal="center" vertical="center"/>
    </xf>
    <xf numFmtId="0" fontId="5" fillId="0" borderId="10" xfId="0" applyFont="1" applyBorder="1" applyAlignment="1">
      <alignment horizontal="right" vertical="center" wrapText="1"/>
    </xf>
    <xf numFmtId="0" fontId="4" fillId="0" borderId="10" xfId="0" applyFont="1" applyBorder="1" applyAlignment="1">
      <alignment horizontal="center" vertical="center"/>
    </xf>
    <xf numFmtId="0" fontId="16" fillId="35" borderId="17" xfId="0" applyFont="1" applyFill="1" applyBorder="1" applyAlignment="1">
      <alignment horizontal="center" vertical="center"/>
    </xf>
    <xf numFmtId="0" fontId="30" fillId="35" borderId="15" xfId="0" applyFont="1" applyFill="1" applyBorder="1" applyAlignment="1">
      <alignment horizontal="center" vertical="center" wrapText="1"/>
    </xf>
    <xf numFmtId="0" fontId="4" fillId="0" borderId="0" xfId="0" applyFont="1" applyFill="1" applyAlignment="1">
      <alignment vertical="center" wrapText="1"/>
    </xf>
    <xf numFmtId="0" fontId="26" fillId="33" borderId="10" xfId="0" applyFont="1" applyFill="1" applyBorder="1" applyAlignment="1">
      <alignment horizontal="center" vertical="center" wrapText="1"/>
    </xf>
    <xf numFmtId="0" fontId="4" fillId="0" borderId="0" xfId="0" applyFont="1" applyFill="1" applyBorder="1" applyAlignment="1">
      <alignment vertical="center" wrapText="1"/>
    </xf>
    <xf numFmtId="0" fontId="4" fillId="36" borderId="0" xfId="0" applyFont="1" applyFill="1" applyBorder="1" applyAlignment="1">
      <alignment vertical="center" wrapText="1"/>
    </xf>
    <xf numFmtId="0" fontId="4" fillId="36" borderId="19" xfId="0" applyFont="1" applyFill="1" applyBorder="1" applyAlignment="1">
      <alignment vertical="center" wrapText="1"/>
    </xf>
    <xf numFmtId="0" fontId="6" fillId="36" borderId="20"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0" xfId="0" applyFont="1" applyFill="1" applyBorder="1" applyAlignment="1">
      <alignment vertical="center" wrapText="1"/>
    </xf>
    <xf numFmtId="0" fontId="4" fillId="36" borderId="21" xfId="0" applyFont="1" applyFill="1" applyBorder="1" applyAlignment="1">
      <alignment vertical="center" wrapText="1"/>
    </xf>
    <xf numFmtId="0" fontId="4" fillId="36" borderId="22" xfId="0" applyFont="1" applyFill="1" applyBorder="1" applyAlignment="1">
      <alignment vertical="center" wrapText="1"/>
    </xf>
    <xf numFmtId="0" fontId="4" fillId="36" borderId="23" xfId="0" applyFont="1" applyFill="1" applyBorder="1" applyAlignment="1">
      <alignment vertical="center" wrapText="1"/>
    </xf>
    <xf numFmtId="0" fontId="6" fillId="36" borderId="0"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36" borderId="12" xfId="0" applyFont="1" applyFill="1" applyBorder="1" applyAlignment="1">
      <alignment horizontal="center" vertical="center" wrapText="1"/>
    </xf>
    <xf numFmtId="0" fontId="6" fillId="0" borderId="17" xfId="0" applyFont="1" applyBorder="1" applyAlignment="1">
      <alignment horizontal="center" vertical="center"/>
    </xf>
    <xf numFmtId="0" fontId="6" fillId="0" borderId="17" xfId="0" applyFont="1" applyBorder="1" applyAlignment="1">
      <alignment horizontal="center" vertical="center" textRotation="90"/>
    </xf>
    <xf numFmtId="0" fontId="4" fillId="37" borderId="10" xfId="0" applyFont="1" applyFill="1" applyBorder="1" applyAlignment="1" quotePrefix="1">
      <alignment horizontal="center" vertical="center"/>
    </xf>
    <xf numFmtId="0" fontId="4" fillId="33" borderId="20"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lignment vertical="top" wrapText="1"/>
    </xf>
    <xf numFmtId="0" fontId="4" fillId="0" borderId="10" xfId="0" applyFont="1" applyFill="1" applyBorder="1" applyAlignment="1">
      <alignment vertical="center"/>
    </xf>
    <xf numFmtId="0" fontId="12" fillId="0" borderId="10" xfId="0" applyFont="1" applyBorder="1" applyAlignment="1" applyProtection="1">
      <alignment horizontal="center" vertical="center" wrapText="1"/>
      <protection locked="0"/>
    </xf>
    <xf numFmtId="0" fontId="4" fillId="0" borderId="10" xfId="0" applyFont="1" applyFill="1" applyBorder="1" applyAlignment="1" applyProtection="1" quotePrefix="1">
      <alignment horizontal="center" vertical="center"/>
      <protection locked="0"/>
    </xf>
    <xf numFmtId="0" fontId="16" fillId="38" borderId="10" xfId="57" applyFont="1" applyFill="1" applyBorder="1" applyAlignment="1" applyProtection="1">
      <alignment horizontal="center" vertical="top" wrapText="1"/>
      <protection locked="0"/>
    </xf>
    <xf numFmtId="0" fontId="4" fillId="0" borderId="10" xfId="0" applyFont="1" applyFill="1" applyBorder="1" applyAlignment="1" applyProtection="1">
      <alignment vertical="center"/>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20" fillId="0" borderId="10" xfId="0" applyFont="1" applyFill="1" applyBorder="1" applyAlignment="1" applyProtection="1">
      <alignment vertical="center"/>
      <protection locked="0"/>
    </xf>
    <xf numFmtId="0" fontId="20" fillId="0" borderId="10" xfId="0" applyFont="1" applyFill="1" applyBorder="1" applyAlignment="1" applyProtection="1">
      <alignment vertical="center" shrinkToFit="1"/>
      <protection locked="0"/>
    </xf>
    <xf numFmtId="0" fontId="21" fillId="0" borderId="10" xfId="52" applyFont="1" applyFill="1" applyBorder="1" applyAlignment="1" applyProtection="1">
      <alignment vertical="center"/>
      <protection locked="0"/>
    </xf>
    <xf numFmtId="0" fontId="20" fillId="0" borderId="10"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locked="0"/>
    </xf>
    <xf numFmtId="0" fontId="4" fillId="0" borderId="0" xfId="0" applyFont="1" applyFill="1" applyBorder="1" applyAlignment="1" applyProtection="1">
      <alignment/>
      <protection locked="0"/>
    </xf>
    <xf numFmtId="0" fontId="23" fillId="0" borderId="10" xfId="0" applyFont="1" applyFill="1" applyBorder="1" applyAlignment="1" applyProtection="1">
      <alignment wrapText="1"/>
      <protection locked="0"/>
    </xf>
    <xf numFmtId="0" fontId="15" fillId="0" borderId="10" xfId="0" applyFont="1" applyFill="1" applyBorder="1" applyAlignment="1" applyProtection="1">
      <alignment vertical="top" wrapText="1"/>
      <protection locked="0"/>
    </xf>
    <xf numFmtId="0" fontId="15" fillId="0" borderId="10" xfId="0" applyFont="1" applyFill="1" applyBorder="1" applyAlignment="1" applyProtection="1">
      <alignment horizontal="left" vertical="top" wrapText="1"/>
      <protection locked="0"/>
    </xf>
    <xf numFmtId="4" fontId="20" fillId="0" borderId="10" xfId="0" applyNumberFormat="1" applyFont="1" applyFill="1" applyBorder="1" applyAlignment="1" applyProtection="1">
      <alignment vertical="center"/>
      <protection locked="0"/>
    </xf>
    <xf numFmtId="0" fontId="23" fillId="0" borderId="10" xfId="0" applyFont="1" applyFill="1" applyBorder="1" applyAlignment="1" applyProtection="1">
      <alignment horizontal="center" wrapText="1"/>
      <protection locked="0"/>
    </xf>
    <xf numFmtId="0" fontId="4" fillId="0" borderId="0" xfId="0" applyFont="1" applyFill="1" applyBorder="1" applyAlignment="1" applyProtection="1" quotePrefix="1">
      <alignment horizontal="center" vertical="center"/>
      <protection locked="0"/>
    </xf>
    <xf numFmtId="0" fontId="8" fillId="0" borderId="0" xfId="0" applyFont="1" applyBorder="1" applyAlignment="1" applyProtection="1">
      <alignment horizontal="center" wrapText="1"/>
      <protection locked="0"/>
    </xf>
    <xf numFmtId="0" fontId="4" fillId="0" borderId="0" xfId="0" applyFont="1" applyBorder="1" applyAlignment="1" applyProtection="1">
      <alignment horizontal="center" wrapText="1"/>
      <protection locked="0"/>
    </xf>
    <xf numFmtId="0" fontId="4" fillId="0" borderId="0" xfId="0" applyFont="1" applyBorder="1" applyAlignment="1" applyProtection="1">
      <alignment vertical="center" wrapText="1"/>
      <protection locked="0"/>
    </xf>
    <xf numFmtId="0" fontId="4" fillId="0" borderId="0" xfId="57" applyFont="1" applyFill="1" applyBorder="1" applyAlignment="1" applyProtection="1">
      <alignment horizontal="left" wrapText="1"/>
      <protection locked="0"/>
    </xf>
    <xf numFmtId="0" fontId="4" fillId="0" borderId="0" xfId="0" applyFont="1" applyBorder="1" applyAlignment="1" applyProtection="1">
      <alignment vertical="center"/>
      <protection locked="0"/>
    </xf>
    <xf numFmtId="0" fontId="4" fillId="0" borderId="0" xfId="57" applyFont="1" applyFill="1" applyBorder="1" applyAlignment="1" applyProtection="1">
      <alignment wrapText="1"/>
      <protection locked="0"/>
    </xf>
    <xf numFmtId="0" fontId="10"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Fill="1" applyAlignment="1" applyProtection="1">
      <alignment vertical="center"/>
      <protection locked="0"/>
    </xf>
    <xf numFmtId="0" fontId="28" fillId="0" borderId="0" xfId="0" applyFont="1" applyFill="1" applyBorder="1" applyAlignment="1" applyProtection="1">
      <alignment horizontal="center" wrapText="1"/>
      <protection locked="0"/>
    </xf>
    <xf numFmtId="0" fontId="32" fillId="0" borderId="0" xfId="0" applyFont="1" applyFill="1" applyBorder="1" applyAlignment="1">
      <alignment vertical="top"/>
    </xf>
    <xf numFmtId="22" fontId="75" fillId="0" borderId="0" xfId="0" applyNumberFormat="1" applyFont="1" applyFill="1" applyBorder="1" applyAlignment="1">
      <alignment vertical="center"/>
    </xf>
    <xf numFmtId="0" fontId="75" fillId="0" borderId="0" xfId="0" applyFont="1" applyFill="1" applyBorder="1" applyAlignment="1">
      <alignment vertical="center"/>
    </xf>
    <xf numFmtId="0" fontId="33"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0" fontId="28" fillId="0" borderId="10" xfId="0" applyFont="1" applyBorder="1" applyAlignment="1">
      <alignment horizontal="justify" vertical="center"/>
    </xf>
    <xf numFmtId="0" fontId="28" fillId="0" borderId="10" xfId="0" applyFont="1" applyBorder="1" applyAlignment="1">
      <alignment vertical="center" wrapText="1"/>
    </xf>
    <xf numFmtId="0" fontId="76" fillId="0" borderId="0" xfId="0" applyFont="1" applyAlignment="1">
      <alignment vertical="center" wrapText="1"/>
    </xf>
    <xf numFmtId="0" fontId="76" fillId="0" borderId="0" xfId="0" applyFont="1" applyAlignment="1">
      <alignment vertical="center"/>
    </xf>
    <xf numFmtId="0" fontId="77" fillId="0" borderId="0" xfId="0" applyFont="1" applyAlignment="1">
      <alignment vertical="center" wrapText="1"/>
    </xf>
    <xf numFmtId="0" fontId="77" fillId="0" borderId="0" xfId="0" applyFont="1" applyAlignment="1">
      <alignment vertical="center"/>
    </xf>
    <xf numFmtId="0" fontId="28" fillId="0" borderId="0" xfId="0" applyFont="1" applyAlignment="1">
      <alignment horizontal="right"/>
    </xf>
    <xf numFmtId="0" fontId="28" fillId="0" borderId="0" xfId="0" applyFont="1" applyAlignment="1">
      <alignment/>
    </xf>
    <xf numFmtId="170" fontId="20" fillId="0" borderId="0" xfId="0" applyNumberFormat="1" applyFont="1" applyAlignment="1" applyProtection="1">
      <alignment horizontal="center"/>
      <protection locked="0"/>
    </xf>
    <xf numFmtId="0" fontId="6" fillId="33" borderId="26" xfId="0" applyFont="1" applyFill="1" applyBorder="1" applyAlignment="1">
      <alignment vertical="center" wrapText="1"/>
    </xf>
    <xf numFmtId="0" fontId="6" fillId="33" borderId="27" xfId="0" applyFont="1" applyFill="1" applyBorder="1" applyAlignment="1">
      <alignment vertical="center" wrapText="1"/>
    </xf>
    <xf numFmtId="0" fontId="6" fillId="33" borderId="28" xfId="0" applyFont="1" applyFill="1" applyBorder="1" applyAlignment="1">
      <alignment vertical="center" wrapText="1"/>
    </xf>
    <xf numFmtId="0" fontId="22" fillId="0" borderId="0" xfId="0" applyFont="1" applyFill="1" applyBorder="1" applyAlignment="1">
      <alignment horizontal="center" vertical="center" wrapText="1"/>
    </xf>
    <xf numFmtId="0" fontId="23" fillId="0" borderId="15" xfId="0" applyFont="1" applyFill="1" applyBorder="1" applyAlignment="1" applyProtection="1">
      <alignment horizontal="center" wrapText="1"/>
      <protection locked="0"/>
    </xf>
    <xf numFmtId="0" fontId="23" fillId="0" borderId="29" xfId="0" applyFont="1" applyFill="1" applyBorder="1" applyAlignment="1" applyProtection="1">
      <alignment horizontal="center" wrapText="1"/>
      <protection locked="0"/>
    </xf>
    <xf numFmtId="0" fontId="23" fillId="0" borderId="17" xfId="0" applyFont="1" applyFill="1" applyBorder="1" applyAlignment="1" applyProtection="1">
      <alignment horizontal="center" wrapText="1"/>
      <protection locked="0"/>
    </xf>
    <xf numFmtId="0" fontId="5" fillId="0" borderId="10" xfId="0" applyFont="1" applyBorder="1" applyAlignment="1">
      <alignment horizontal="center" vertical="center" wrapText="1"/>
    </xf>
    <xf numFmtId="0" fontId="4" fillId="0" borderId="15" xfId="0" applyFont="1" applyBorder="1" applyAlignment="1">
      <alignment horizontal="left" vertical="center" wrapText="1"/>
    </xf>
    <xf numFmtId="0" fontId="4" fillId="0" borderId="29" xfId="0" applyFont="1" applyBorder="1" applyAlignment="1">
      <alignment horizontal="left" vertical="center" wrapText="1"/>
    </xf>
    <xf numFmtId="0" fontId="4" fillId="0" borderId="17" xfId="0" applyFont="1" applyBorder="1" applyAlignment="1">
      <alignment horizontal="left" vertical="center" wrapText="1"/>
    </xf>
    <xf numFmtId="0" fontId="33" fillId="0" borderId="10" xfId="0" applyFont="1" applyBorder="1" applyAlignment="1" applyProtection="1">
      <alignment horizontal="center" vertical="center" wrapText="1"/>
      <protection locked="0"/>
    </xf>
    <xf numFmtId="0" fontId="26" fillId="33" borderId="10" xfId="0" applyFont="1" applyFill="1" applyBorder="1" applyAlignment="1">
      <alignment horizontal="center" vertical="center" wrapText="1"/>
    </xf>
    <xf numFmtId="0" fontId="6" fillId="0" borderId="18" xfId="0" applyFont="1" applyBorder="1" applyAlignment="1">
      <alignment horizontal="right" vertical="center" wrapText="1"/>
    </xf>
    <xf numFmtId="0" fontId="6" fillId="0" borderId="16"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7" xfId="0" applyFont="1" applyBorder="1" applyAlignment="1">
      <alignment horizontal="center" vertical="center" wrapText="1"/>
    </xf>
    <xf numFmtId="0" fontId="9" fillId="0" borderId="0" xfId="52" applyFont="1" applyBorder="1" applyAlignment="1" applyProtection="1">
      <alignment horizontal="center" vertical="center" wrapText="1"/>
      <protection/>
    </xf>
    <xf numFmtId="0" fontId="4" fillId="0" borderId="10" xfId="0" applyFont="1" applyBorder="1" applyAlignment="1">
      <alignment vertical="center" wrapText="1"/>
    </xf>
    <xf numFmtId="0" fontId="7" fillId="33" borderId="18"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32" xfId="0" applyFont="1" applyBorder="1" applyAlignment="1">
      <alignment vertical="top" wrapText="1"/>
    </xf>
    <xf numFmtId="0" fontId="6" fillId="0" borderId="11" xfId="0" applyFont="1" applyBorder="1" applyAlignment="1">
      <alignment vertical="top" wrapText="1"/>
    </xf>
    <xf numFmtId="0" fontId="6" fillId="0" borderId="0" xfId="0" applyFont="1" applyBorder="1" applyAlignment="1">
      <alignment vertical="top" wrapText="1"/>
    </xf>
    <xf numFmtId="0" fontId="6" fillId="0" borderId="19" xfId="0" applyFont="1" applyBorder="1" applyAlignment="1">
      <alignment vertical="top" wrapText="1"/>
    </xf>
    <xf numFmtId="0" fontId="6" fillId="0" borderId="21" xfId="0" applyFont="1" applyBorder="1" applyAlignment="1">
      <alignment vertical="top" wrapText="1"/>
    </xf>
    <xf numFmtId="0" fontId="6" fillId="0" borderId="22" xfId="0" applyFont="1" applyBorder="1" applyAlignment="1">
      <alignment vertical="top" wrapText="1"/>
    </xf>
    <xf numFmtId="0" fontId="6" fillId="0" borderId="23" xfId="0" applyFont="1" applyBorder="1" applyAlignment="1">
      <alignment vertical="top" wrapText="1"/>
    </xf>
    <xf numFmtId="0" fontId="0" fillId="0" borderId="10" xfId="0" applyFont="1" applyBorder="1" applyAlignment="1">
      <alignment vertical="center" wrapText="1"/>
    </xf>
    <xf numFmtId="0" fontId="4" fillId="39" borderId="10" xfId="0" applyFont="1" applyFill="1" applyBorder="1" applyAlignment="1">
      <alignment horizontal="center" vertical="center" wrapText="1"/>
    </xf>
    <xf numFmtId="0" fontId="4" fillId="36" borderId="10" xfId="0" applyFont="1" applyFill="1" applyBorder="1" applyAlignment="1">
      <alignment horizontal="left" vertical="center" wrapText="1"/>
    </xf>
    <xf numFmtId="0" fontId="6" fillId="40"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40" borderId="12" xfId="0" applyFont="1" applyFill="1" applyBorder="1" applyAlignment="1">
      <alignment horizontal="center" vertical="center" wrapText="1"/>
    </xf>
    <xf numFmtId="0" fontId="31" fillId="36" borderId="30" xfId="0" applyFont="1" applyFill="1" applyBorder="1" applyAlignment="1">
      <alignment horizontal="center" vertical="center" wrapText="1"/>
    </xf>
    <xf numFmtId="0" fontId="31" fillId="36" borderId="31" xfId="0" applyFont="1" applyFill="1" applyBorder="1" applyAlignment="1">
      <alignment horizontal="center" vertical="center" wrapText="1"/>
    </xf>
    <xf numFmtId="0" fontId="31" fillId="36" borderId="32" xfId="0" applyFont="1" applyFill="1" applyBorder="1" applyAlignment="1">
      <alignment horizontal="center" vertical="center" wrapText="1"/>
    </xf>
    <xf numFmtId="0" fontId="15" fillId="0" borderId="18" xfId="0" applyFont="1" applyBorder="1" applyAlignment="1">
      <alignment horizontal="left" vertical="center"/>
    </xf>
    <xf numFmtId="0" fontId="15" fillId="0" borderId="33" xfId="0" applyFont="1" applyBorder="1" applyAlignment="1">
      <alignment horizontal="left" vertical="center"/>
    </xf>
    <xf numFmtId="0" fontId="15" fillId="0" borderId="16" xfId="0" applyFont="1" applyBorder="1" applyAlignment="1">
      <alignment horizontal="left" vertical="center"/>
    </xf>
    <xf numFmtId="0" fontId="15" fillId="0" borderId="10" xfId="0" applyFont="1" applyBorder="1" applyAlignment="1">
      <alignment horizontal="left" vertical="center"/>
    </xf>
    <xf numFmtId="0" fontId="6" fillId="33" borderId="10" xfId="0" applyFont="1" applyFill="1" applyBorder="1" applyAlignment="1">
      <alignment horizontal="left" vertical="center"/>
    </xf>
    <xf numFmtId="0" fontId="16" fillId="36" borderId="18" xfId="0" applyFont="1" applyFill="1" applyBorder="1" applyAlignment="1">
      <alignment horizontal="center" vertical="center"/>
    </xf>
    <xf numFmtId="0" fontId="16" fillId="36" borderId="33" xfId="0" applyFont="1" applyFill="1" applyBorder="1" applyAlignment="1">
      <alignment horizontal="center" vertical="center"/>
    </xf>
    <xf numFmtId="0" fontId="16" fillId="36" borderId="16" xfId="0" applyFont="1" applyFill="1" applyBorder="1" applyAlignment="1">
      <alignment horizontal="center" vertical="center"/>
    </xf>
    <xf numFmtId="0" fontId="15" fillId="36" borderId="33" xfId="0" applyFont="1" applyFill="1" applyBorder="1" applyAlignment="1">
      <alignment horizontal="center" vertical="center"/>
    </xf>
    <xf numFmtId="0" fontId="15" fillId="36" borderId="16" xfId="0" applyFont="1" applyFill="1" applyBorder="1" applyAlignment="1">
      <alignment horizontal="center" vertical="center"/>
    </xf>
    <xf numFmtId="0" fontId="15" fillId="0" borderId="10" xfId="0" applyFont="1" applyFill="1" applyBorder="1" applyAlignment="1">
      <alignment horizontal="left" vertical="center"/>
    </xf>
    <xf numFmtId="0" fontId="15" fillId="0" borderId="10" xfId="0" applyFont="1" applyBorder="1" applyAlignment="1">
      <alignment vertical="center"/>
    </xf>
    <xf numFmtId="0" fontId="15" fillId="0" borderId="10" xfId="57" applyFont="1" applyBorder="1" applyAlignment="1">
      <alignment horizontal="left" wrapText="1"/>
      <protection/>
    </xf>
    <xf numFmtId="0" fontId="15" fillId="0" borderId="18" xfId="0" applyFont="1" applyFill="1" applyBorder="1" applyAlignment="1">
      <alignment horizontal="left" vertical="center"/>
    </xf>
    <xf numFmtId="0" fontId="15" fillId="0" borderId="33"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10" xfId="57" applyFont="1" applyFill="1" applyBorder="1" applyAlignment="1">
      <alignment horizontal="left" wrapText="1"/>
      <protection/>
    </xf>
    <xf numFmtId="0" fontId="16" fillId="36" borderId="18" xfId="57" applyFont="1" applyFill="1" applyBorder="1" applyAlignment="1">
      <alignment horizontal="center"/>
      <protection/>
    </xf>
    <xf numFmtId="0" fontId="16" fillId="36" borderId="33" xfId="57" applyFont="1" applyFill="1" applyBorder="1" applyAlignment="1">
      <alignment horizontal="center"/>
      <protection/>
    </xf>
    <xf numFmtId="0" fontId="16" fillId="36" borderId="16" xfId="57" applyFont="1" applyFill="1" applyBorder="1" applyAlignment="1">
      <alignment horizontal="center"/>
      <protection/>
    </xf>
    <xf numFmtId="0" fontId="20" fillId="0" borderId="18" xfId="0" applyFont="1" applyFill="1" applyBorder="1" applyAlignment="1">
      <alignment horizontal="left" wrapText="1"/>
    </xf>
    <xf numFmtId="0" fontId="20" fillId="0" borderId="33" xfId="0" applyFont="1" applyFill="1" applyBorder="1" applyAlignment="1">
      <alignment horizontal="left" wrapText="1"/>
    </xf>
    <xf numFmtId="0" fontId="20" fillId="0" borderId="16" xfId="0" applyFont="1" applyFill="1" applyBorder="1" applyAlignment="1">
      <alignment horizontal="left" wrapText="1"/>
    </xf>
    <xf numFmtId="0" fontId="5" fillId="33" borderId="18"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16" xfId="0" applyFont="1" applyFill="1" applyBorder="1" applyAlignment="1">
      <alignment horizontal="center" vertical="center"/>
    </xf>
    <xf numFmtId="0" fontId="6" fillId="33" borderId="18" xfId="0" applyFont="1" applyFill="1" applyBorder="1" applyAlignment="1">
      <alignment horizontal="left" vertical="center"/>
    </xf>
    <xf numFmtId="0" fontId="6" fillId="33" borderId="33"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8" xfId="57" applyFont="1" applyFill="1" applyBorder="1" applyAlignment="1">
      <alignment horizontal="left" wrapText="1"/>
      <protection/>
    </xf>
    <xf numFmtId="0" fontId="6" fillId="33" borderId="33" xfId="57" applyFont="1" applyFill="1" applyBorder="1" applyAlignment="1">
      <alignment horizontal="left" wrapText="1"/>
      <protection/>
    </xf>
    <xf numFmtId="0" fontId="6" fillId="33" borderId="16" xfId="57" applyFont="1" applyFill="1" applyBorder="1" applyAlignment="1">
      <alignment horizontal="left" wrapText="1"/>
      <protection/>
    </xf>
    <xf numFmtId="0" fontId="0" fillId="0" borderId="33" xfId="0" applyBorder="1" applyAlignment="1">
      <alignment vertical="center"/>
    </xf>
    <xf numFmtId="0" fontId="0" fillId="0" borderId="16" xfId="0" applyBorder="1" applyAlignment="1">
      <alignment vertical="center"/>
    </xf>
    <xf numFmtId="0" fontId="78" fillId="33" borderId="18" xfId="57" applyFont="1" applyFill="1" applyBorder="1" applyAlignment="1">
      <alignment horizontal="left" wrapText="1"/>
      <protection/>
    </xf>
    <xf numFmtId="0" fontId="78" fillId="33" borderId="33" xfId="57" applyFont="1" applyFill="1" applyBorder="1" applyAlignment="1">
      <alignment horizontal="left" wrapText="1"/>
      <protection/>
    </xf>
    <xf numFmtId="0" fontId="78" fillId="33" borderId="16" xfId="57" applyFont="1" applyFill="1" applyBorder="1" applyAlignment="1">
      <alignment horizontal="left" wrapText="1"/>
      <protection/>
    </xf>
    <xf numFmtId="0" fontId="20" fillId="0" borderId="34" xfId="0" applyFont="1" applyBorder="1" applyAlignment="1" applyProtection="1">
      <alignment horizontal="center" shrinkToFit="1"/>
      <protection locked="0"/>
    </xf>
    <xf numFmtId="0" fontId="28" fillId="0" borderId="34" xfId="0" applyFont="1" applyBorder="1" applyAlignment="1">
      <alignment horizontal="left"/>
    </xf>
    <xf numFmtId="0" fontId="16" fillId="41" borderId="35" xfId="0" applyFont="1" applyFill="1" applyBorder="1" applyAlignment="1">
      <alignment horizontal="center" vertical="center"/>
    </xf>
    <xf numFmtId="0" fontId="16" fillId="41" borderId="36" xfId="0" applyFont="1" applyFill="1" applyBorder="1" applyAlignment="1">
      <alignment horizontal="center" vertical="center"/>
    </xf>
    <xf numFmtId="0" fontId="16" fillId="41" borderId="37" xfId="0" applyFont="1" applyFill="1" applyBorder="1" applyAlignment="1">
      <alignment horizontal="center" vertical="center"/>
    </xf>
    <xf numFmtId="0" fontId="5" fillId="42" borderId="26" xfId="0" applyFont="1" applyFill="1" applyBorder="1" applyAlignment="1">
      <alignment horizontal="center"/>
    </xf>
    <xf numFmtId="0" fontId="5" fillId="42" borderId="27" xfId="0" applyFont="1" applyFill="1" applyBorder="1" applyAlignment="1">
      <alignment horizontal="center"/>
    </xf>
    <xf numFmtId="0" fontId="5" fillId="42" borderId="28"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
    <dxf>
      <font>
        <color auto="1"/>
      </font>
      <fill>
        <patternFill>
          <bgColor indexed="10"/>
        </patternFill>
      </fill>
    </dxf>
    <dxf>
      <font>
        <color auto="1"/>
      </font>
      <fill>
        <patternFill>
          <bgColor indexed="17"/>
        </patternFill>
      </fill>
    </dxf>
    <dxf>
      <font>
        <color auto="1"/>
      </font>
      <fill>
        <patternFill>
          <bgColor rgb="FF008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0</xdr:col>
      <xdr:colOff>1495425</xdr:colOff>
      <xdr:row>0</xdr:row>
      <xdr:rowOff>1162050</xdr:rowOff>
    </xdr:to>
    <xdr:pic>
      <xdr:nvPicPr>
        <xdr:cNvPr id="1" name="Picture 4"/>
        <xdr:cNvPicPr preferRelativeResize="1">
          <a:picLocks noChangeAspect="1"/>
        </xdr:cNvPicPr>
      </xdr:nvPicPr>
      <xdr:blipFill>
        <a:blip r:embed="rId1"/>
        <a:stretch>
          <a:fillRect/>
        </a:stretch>
      </xdr:blipFill>
      <xdr:spPr>
        <a:xfrm>
          <a:off x="142875" y="76200"/>
          <a:ext cx="1352550"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2</xdr:col>
      <xdr:colOff>704850</xdr:colOff>
      <xdr:row>0</xdr:row>
      <xdr:rowOff>657225</xdr:rowOff>
    </xdr:to>
    <xdr:pic>
      <xdr:nvPicPr>
        <xdr:cNvPr id="1" name="Picture 2"/>
        <xdr:cNvPicPr preferRelativeResize="1">
          <a:picLocks noChangeAspect="1"/>
        </xdr:cNvPicPr>
      </xdr:nvPicPr>
      <xdr:blipFill>
        <a:blip r:embed="rId1"/>
        <a:stretch>
          <a:fillRect/>
        </a:stretch>
      </xdr:blipFill>
      <xdr:spPr>
        <a:xfrm>
          <a:off x="104775" y="76200"/>
          <a:ext cx="231457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0</xdr:row>
      <xdr:rowOff>438150</xdr:rowOff>
    </xdr:to>
    <xdr:pic>
      <xdr:nvPicPr>
        <xdr:cNvPr id="1" name="Picture 2"/>
        <xdr:cNvPicPr preferRelativeResize="1">
          <a:picLocks noChangeAspect="1"/>
        </xdr:cNvPicPr>
      </xdr:nvPicPr>
      <xdr:blipFill>
        <a:blip r:embed="rId1"/>
        <a:stretch>
          <a:fillRect/>
        </a:stretch>
      </xdr:blipFill>
      <xdr:spPr>
        <a:xfrm>
          <a:off x="0" y="0"/>
          <a:ext cx="1752600"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2314575</xdr:colOff>
      <xdr:row>0</xdr:row>
      <xdr:rowOff>581025</xdr:rowOff>
    </xdr:to>
    <xdr:pic>
      <xdr:nvPicPr>
        <xdr:cNvPr id="1" name="Picture 2"/>
        <xdr:cNvPicPr preferRelativeResize="1">
          <a:picLocks noChangeAspect="1"/>
        </xdr:cNvPicPr>
      </xdr:nvPicPr>
      <xdr:blipFill>
        <a:blip r:embed="rId1"/>
        <a:stretch>
          <a:fillRect/>
        </a:stretch>
      </xdr:blipFill>
      <xdr:spPr>
        <a:xfrm>
          <a:off x="400050" y="0"/>
          <a:ext cx="23145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detsppitaca/sites/PIPELine/Repository/Supplier%20Quality%20Management.pdf"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M13"/>
  <sheetViews>
    <sheetView showGridLines="0" tabSelected="1" zoomScale="75" zoomScaleNormal="75" workbookViewId="0" topLeftCell="A1">
      <selection activeCell="O3" sqref="O3"/>
    </sheetView>
  </sheetViews>
  <sheetFormatPr defaultColWidth="9.00390625" defaultRowHeight="14.25"/>
  <cols>
    <col min="1" max="1" width="29.125" style="24" customWidth="1"/>
    <col min="2" max="2" width="4.25390625" style="24" customWidth="1"/>
    <col min="3" max="3" width="5.375" style="24" customWidth="1"/>
    <col min="4" max="4" width="4.875" style="24" customWidth="1"/>
    <col min="5" max="16384" width="9.00390625" style="24" customWidth="1"/>
  </cols>
  <sheetData>
    <row r="1" ht="97.5" customHeight="1" thickBot="1">
      <c r="A1"/>
    </row>
    <row r="2" spans="1:13" ht="135.75" customHeight="1" thickBot="1">
      <c r="A2" s="147" t="s">
        <v>401</v>
      </c>
      <c r="B2" s="148"/>
      <c r="C2" s="148"/>
      <c r="D2" s="148"/>
      <c r="E2" s="148"/>
      <c r="F2" s="148"/>
      <c r="G2" s="148"/>
      <c r="H2" s="148"/>
      <c r="I2" s="148"/>
      <c r="J2" s="148"/>
      <c r="K2" s="148"/>
      <c r="L2" s="148"/>
      <c r="M2" s="149"/>
    </row>
    <row r="3" spans="1:5" ht="167.25" customHeight="1">
      <c r="A3" s="97" t="s">
        <v>320</v>
      </c>
      <c r="B3" s="98" t="s">
        <v>321</v>
      </c>
      <c r="C3" s="98" t="s">
        <v>322</v>
      </c>
      <c r="D3" s="98" t="s">
        <v>323</v>
      </c>
      <c r="E3" s="98" t="s">
        <v>324</v>
      </c>
    </row>
    <row r="4" spans="1:5" ht="15">
      <c r="A4" s="65" t="s">
        <v>142</v>
      </c>
      <c r="B4" s="64" t="s">
        <v>328</v>
      </c>
      <c r="C4" s="64" t="s">
        <v>328</v>
      </c>
      <c r="D4" s="64" t="s">
        <v>328</v>
      </c>
      <c r="E4" s="64"/>
    </row>
    <row r="5" spans="1:5" ht="15">
      <c r="A5" s="66" t="s">
        <v>327</v>
      </c>
      <c r="B5" s="64" t="s">
        <v>328</v>
      </c>
      <c r="C5" s="64" t="s">
        <v>328</v>
      </c>
      <c r="D5" s="64" t="s">
        <v>328</v>
      </c>
      <c r="E5" s="64" t="s">
        <v>328</v>
      </c>
    </row>
    <row r="6" spans="1:5" ht="15">
      <c r="A6" s="65" t="s">
        <v>143</v>
      </c>
      <c r="B6" s="64" t="s">
        <v>328</v>
      </c>
      <c r="C6" s="64" t="s">
        <v>328</v>
      </c>
      <c r="D6" s="64" t="s">
        <v>328</v>
      </c>
      <c r="E6" s="64" t="s">
        <v>328</v>
      </c>
    </row>
    <row r="10" ht="15">
      <c r="A10" s="62"/>
    </row>
    <row r="11" ht="15">
      <c r="A11" s="62"/>
    </row>
    <row r="13" ht="15">
      <c r="A13" s="62"/>
    </row>
  </sheetData>
  <sheetProtection sheet="1"/>
  <mergeCells count="1">
    <mergeCell ref="A2:M2"/>
  </mergeCells>
  <printOptions/>
  <pageMargins left="0.7" right="0.7" top="0.75" bottom="0.75" header="0.3" footer="0.3"/>
  <pageSetup horizontalDpi="600" verticalDpi="600" orientation="landscape" paperSize="17" r:id="rId2"/>
  <headerFooter>
    <oddFooter>&amp;L&amp;"Arial,Regular"&amp;8Supplier Qualification Assessment FO0107 V1 10/9/2014&amp;R&amp;"Arial,Regular"&amp;8Page &amp;P of &amp;N</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Y90"/>
  <sheetViews>
    <sheetView showGridLines="0" workbookViewId="0" topLeftCell="A1">
      <selection activeCell="O3" sqref="O3"/>
    </sheetView>
  </sheetViews>
  <sheetFormatPr defaultColWidth="9.00390625" defaultRowHeight="14.25"/>
  <cols>
    <col min="1" max="1" width="23.25390625" style="34" customWidth="1"/>
    <col min="2" max="2" width="42.75390625" style="34" customWidth="1"/>
    <col min="3" max="3" width="11.00390625" style="34" customWidth="1"/>
    <col min="4" max="11" width="9.00390625" style="34" customWidth="1"/>
    <col min="12" max="12" width="9.125" style="34" customWidth="1"/>
    <col min="13" max="23" width="9.00390625" style="34" customWidth="1"/>
    <col min="24" max="24" width="12.00390625" style="25" customWidth="1"/>
    <col min="25" max="25" width="9.00390625" style="25" customWidth="1"/>
    <col min="26" max="16384" width="9.00390625" style="34" customWidth="1"/>
  </cols>
  <sheetData>
    <row r="1" spans="1:25" ht="36.75" customHeight="1">
      <c r="A1" s="133" t="s">
        <v>402</v>
      </c>
      <c r="B1" s="40"/>
      <c r="C1" s="134">
        <f ca="1">NOW()</f>
        <v>44041.58123703704</v>
      </c>
      <c r="D1" s="135">
        <f>YEAR(C1)</f>
        <v>2020</v>
      </c>
      <c r="X1" s="34"/>
      <c r="Y1" s="34"/>
    </row>
    <row r="2" spans="1:25" ht="15">
      <c r="A2" s="32" t="s">
        <v>104</v>
      </c>
      <c r="B2" s="25"/>
      <c r="C2" s="25"/>
      <c r="D2" s="25"/>
      <c r="X2" s="34"/>
      <c r="Y2" s="34"/>
    </row>
    <row r="3" spans="1:25" ht="15">
      <c r="A3" s="43" t="s">
        <v>105</v>
      </c>
      <c r="B3" s="111"/>
      <c r="C3" s="25"/>
      <c r="D3" s="25"/>
      <c r="X3" s="34"/>
      <c r="Y3" s="34"/>
    </row>
    <row r="4" spans="1:25" ht="15">
      <c r="A4" s="48" t="s">
        <v>106</v>
      </c>
      <c r="B4" s="112"/>
      <c r="C4" s="25"/>
      <c r="D4" s="25"/>
      <c r="X4" s="34"/>
      <c r="Y4" s="34"/>
    </row>
    <row r="5" spans="1:25" ht="15">
      <c r="A5" s="48" t="s">
        <v>107</v>
      </c>
      <c r="B5" s="111"/>
      <c r="C5" s="25"/>
      <c r="D5" s="25"/>
      <c r="X5" s="34"/>
      <c r="Y5" s="34"/>
    </row>
    <row r="6" spans="1:25" ht="15">
      <c r="A6" s="48" t="s">
        <v>108</v>
      </c>
      <c r="B6" s="111"/>
      <c r="C6" s="25"/>
      <c r="D6" s="25"/>
      <c r="X6" s="34"/>
      <c r="Y6" s="34"/>
    </row>
    <row r="7" spans="1:25" ht="15">
      <c r="A7" s="48" t="s">
        <v>109</v>
      </c>
      <c r="B7" s="111"/>
      <c r="C7" s="25"/>
      <c r="D7" s="25"/>
      <c r="X7" s="34"/>
      <c r="Y7" s="34"/>
    </row>
    <row r="8" spans="1:25" ht="15">
      <c r="A8" s="48" t="s">
        <v>110</v>
      </c>
      <c r="B8" s="113"/>
      <c r="C8" s="25"/>
      <c r="D8" s="25"/>
      <c r="X8" s="34"/>
      <c r="Y8" s="34"/>
    </row>
    <row r="9" spans="1:25" ht="15">
      <c r="A9" s="36" t="s">
        <v>111</v>
      </c>
      <c r="B9" s="111"/>
      <c r="C9" s="25"/>
      <c r="D9" s="25"/>
      <c r="X9" s="34"/>
      <c r="Y9" s="34"/>
    </row>
    <row r="10" spans="1:25" ht="15">
      <c r="A10" s="48" t="s">
        <v>112</v>
      </c>
      <c r="B10" s="111"/>
      <c r="C10" s="25"/>
      <c r="D10" s="25"/>
      <c r="X10" s="34"/>
      <c r="Y10" s="34"/>
    </row>
    <row r="11" spans="1:25" ht="15">
      <c r="A11" s="48" t="s">
        <v>131</v>
      </c>
      <c r="B11" s="111"/>
      <c r="C11" s="25"/>
      <c r="D11" s="25"/>
      <c r="X11" s="34"/>
      <c r="Y11" s="34"/>
    </row>
    <row r="12" spans="1:25" ht="15">
      <c r="A12" s="47" t="s">
        <v>246</v>
      </c>
      <c r="B12" s="114"/>
      <c r="C12" s="25"/>
      <c r="D12" s="25"/>
      <c r="X12" s="34"/>
      <c r="Y12" s="34"/>
    </row>
    <row r="13" spans="1:25" ht="15">
      <c r="A13" s="48" t="s">
        <v>206</v>
      </c>
      <c r="B13" s="114"/>
      <c r="C13" s="25"/>
      <c r="D13" s="25"/>
      <c r="X13" s="34"/>
      <c r="Y13" s="34"/>
    </row>
    <row r="14" spans="1:25" ht="15">
      <c r="A14" s="48" t="s">
        <v>247</v>
      </c>
      <c r="B14" s="115"/>
      <c r="C14" s="25"/>
      <c r="D14" s="25"/>
      <c r="X14" s="34"/>
      <c r="Y14" s="34"/>
    </row>
    <row r="15" spans="1:25" ht="15">
      <c r="A15" s="48" t="s">
        <v>141</v>
      </c>
      <c r="B15" s="111"/>
      <c r="C15" s="25"/>
      <c r="D15" s="25"/>
      <c r="X15" s="34"/>
      <c r="Y15" s="34"/>
    </row>
    <row r="16" spans="1:25" ht="7.5" customHeight="1">
      <c r="A16" s="25"/>
      <c r="B16" s="115"/>
      <c r="C16" s="25"/>
      <c r="D16" s="25"/>
      <c r="X16" s="34"/>
      <c r="Y16" s="34"/>
    </row>
    <row r="17" spans="1:25" ht="15">
      <c r="A17" s="32" t="s">
        <v>113</v>
      </c>
      <c r="B17" s="115"/>
      <c r="C17" s="25"/>
      <c r="D17" s="25"/>
      <c r="X17" s="34"/>
      <c r="Y17" s="34"/>
    </row>
    <row r="18" spans="1:25" ht="15">
      <c r="A18" s="25"/>
      <c r="B18" s="115" t="s">
        <v>114</v>
      </c>
      <c r="C18" s="25"/>
      <c r="D18" s="25"/>
      <c r="X18" s="34"/>
      <c r="Y18" s="34"/>
    </row>
    <row r="19" spans="1:25" ht="15">
      <c r="A19" s="46" t="s">
        <v>115</v>
      </c>
      <c r="B19" s="111"/>
      <c r="C19" s="25"/>
      <c r="D19" s="25"/>
      <c r="X19" s="34"/>
      <c r="Y19" s="34"/>
    </row>
    <row r="20" spans="1:25" ht="15">
      <c r="A20" s="44" t="s">
        <v>243</v>
      </c>
      <c r="B20" s="111"/>
      <c r="C20" s="25"/>
      <c r="D20" s="25"/>
      <c r="X20" s="34"/>
      <c r="Y20" s="34"/>
    </row>
    <row r="21" spans="1:25" ht="15">
      <c r="A21" s="45" t="s">
        <v>110</v>
      </c>
      <c r="B21" s="111"/>
      <c r="C21" s="25"/>
      <c r="D21" s="25"/>
      <c r="X21" s="34"/>
      <c r="Y21" s="34"/>
    </row>
    <row r="22" spans="1:25" ht="15">
      <c r="A22" s="46" t="s">
        <v>135</v>
      </c>
      <c r="B22" s="111"/>
      <c r="C22" s="25"/>
      <c r="D22" s="25"/>
      <c r="X22" s="34"/>
      <c r="Y22" s="34"/>
    </row>
    <row r="23" spans="1:25" ht="15">
      <c r="A23" s="44" t="s">
        <v>243</v>
      </c>
      <c r="B23" s="111"/>
      <c r="C23" s="25"/>
      <c r="D23" s="25"/>
      <c r="X23" s="34"/>
      <c r="Y23" s="34"/>
    </row>
    <row r="24" spans="1:25" ht="15">
      <c r="A24" s="45" t="s">
        <v>110</v>
      </c>
      <c r="B24" s="111"/>
      <c r="C24" s="25"/>
      <c r="D24" s="25"/>
      <c r="X24" s="34"/>
      <c r="Y24" s="34"/>
    </row>
    <row r="25" spans="1:25" ht="15">
      <c r="A25" s="46" t="s">
        <v>132</v>
      </c>
      <c r="B25" s="111"/>
      <c r="C25" s="25"/>
      <c r="D25" s="25"/>
      <c r="X25" s="34"/>
      <c r="Y25" s="34"/>
    </row>
    <row r="26" spans="1:25" ht="15">
      <c r="A26" s="44" t="s">
        <v>243</v>
      </c>
      <c r="B26" s="111"/>
      <c r="C26" s="25"/>
      <c r="D26" s="25"/>
      <c r="X26" s="34"/>
      <c r="Y26" s="34"/>
    </row>
    <row r="27" spans="1:25" ht="15">
      <c r="A27" s="45" t="s">
        <v>110</v>
      </c>
      <c r="B27" s="111"/>
      <c r="C27" s="25"/>
      <c r="D27" s="25"/>
      <c r="X27" s="34"/>
      <c r="Y27" s="34"/>
    </row>
    <row r="28" spans="1:25" ht="15">
      <c r="A28" s="46" t="s">
        <v>136</v>
      </c>
      <c r="B28" s="111"/>
      <c r="C28" s="25"/>
      <c r="D28" s="25"/>
      <c r="X28" s="34"/>
      <c r="Y28" s="34"/>
    </row>
    <row r="29" spans="1:25" ht="15">
      <c r="A29" s="44" t="s">
        <v>243</v>
      </c>
      <c r="B29" s="111"/>
      <c r="C29" s="25"/>
      <c r="D29" s="25"/>
      <c r="X29" s="34"/>
      <c r="Y29" s="34"/>
    </row>
    <row r="30" spans="1:25" ht="15">
      <c r="A30" s="45" t="s">
        <v>110</v>
      </c>
      <c r="B30" s="111"/>
      <c r="C30" s="25"/>
      <c r="D30" s="25"/>
      <c r="X30" s="34"/>
      <c r="Y30" s="34"/>
    </row>
    <row r="31" spans="1:25" ht="15">
      <c r="A31" s="46" t="s">
        <v>122</v>
      </c>
      <c r="B31" s="111"/>
      <c r="C31" s="25"/>
      <c r="D31" s="25"/>
      <c r="X31" s="34"/>
      <c r="Y31" s="34"/>
    </row>
    <row r="32" spans="1:25" ht="15">
      <c r="A32" s="44" t="s">
        <v>243</v>
      </c>
      <c r="B32" s="111"/>
      <c r="C32" s="25"/>
      <c r="D32" s="25"/>
      <c r="X32" s="34"/>
      <c r="Y32" s="34"/>
    </row>
    <row r="33" spans="1:25" ht="15">
      <c r="A33" s="45" t="s">
        <v>110</v>
      </c>
      <c r="B33" s="114"/>
      <c r="C33" s="25"/>
      <c r="D33" s="25"/>
      <c r="X33" s="34"/>
      <c r="Y33" s="34"/>
    </row>
    <row r="34" spans="1:25" ht="15">
      <c r="A34" s="46" t="s">
        <v>133</v>
      </c>
      <c r="B34" s="111"/>
      <c r="C34" s="25"/>
      <c r="D34" s="25"/>
      <c r="X34" s="34"/>
      <c r="Y34" s="34"/>
    </row>
    <row r="35" spans="1:25" ht="15">
      <c r="A35" s="44" t="s">
        <v>243</v>
      </c>
      <c r="B35" s="111"/>
      <c r="C35" s="25"/>
      <c r="D35" s="25"/>
      <c r="X35" s="34"/>
      <c r="Y35" s="34"/>
    </row>
    <row r="36" spans="1:25" ht="15">
      <c r="A36" s="45" t="s">
        <v>110</v>
      </c>
      <c r="B36" s="114"/>
      <c r="C36" s="25"/>
      <c r="D36" s="25"/>
      <c r="X36" s="34"/>
      <c r="Y36" s="34"/>
    </row>
    <row r="37" spans="1:25" ht="15">
      <c r="A37" s="46" t="s">
        <v>134</v>
      </c>
      <c r="B37" s="111"/>
      <c r="C37" s="25"/>
      <c r="D37" s="25"/>
      <c r="X37" s="34"/>
      <c r="Y37" s="34"/>
    </row>
    <row r="38" spans="1:25" ht="15">
      <c r="A38" s="44" t="s">
        <v>243</v>
      </c>
      <c r="B38" s="111"/>
      <c r="C38" s="25"/>
      <c r="D38" s="25"/>
      <c r="X38" s="34"/>
      <c r="Y38" s="34"/>
    </row>
    <row r="39" spans="1:25" ht="15">
      <c r="A39" s="45" t="s">
        <v>110</v>
      </c>
      <c r="B39" s="111"/>
      <c r="C39" s="25"/>
      <c r="D39" s="25"/>
      <c r="X39" s="34"/>
      <c r="Y39" s="34"/>
    </row>
    <row r="40" spans="1:25" ht="15">
      <c r="A40" s="46" t="s">
        <v>140</v>
      </c>
      <c r="B40" s="111"/>
      <c r="C40" s="25"/>
      <c r="D40" s="25"/>
      <c r="X40" s="34"/>
      <c r="Y40" s="34"/>
    </row>
    <row r="41" spans="1:25" ht="15">
      <c r="A41" s="44" t="s">
        <v>243</v>
      </c>
      <c r="B41" s="111"/>
      <c r="C41" s="25"/>
      <c r="D41" s="25"/>
      <c r="X41" s="34"/>
      <c r="Y41" s="34"/>
    </row>
    <row r="42" spans="1:25" ht="15">
      <c r="A42" s="45" t="s">
        <v>110</v>
      </c>
      <c r="B42" s="111"/>
      <c r="C42" s="25"/>
      <c r="D42" s="25"/>
      <c r="X42" s="34"/>
      <c r="Y42" s="34"/>
    </row>
    <row r="43" spans="1:25" ht="7.5" customHeight="1">
      <c r="A43" s="25"/>
      <c r="B43" s="115"/>
      <c r="C43" s="25"/>
      <c r="D43" s="25"/>
      <c r="X43" s="34"/>
      <c r="Y43" s="34"/>
    </row>
    <row r="44" spans="1:25" ht="15">
      <c r="A44" s="32" t="s">
        <v>116</v>
      </c>
      <c r="B44" s="116"/>
      <c r="X44" s="34"/>
      <c r="Y44" s="34"/>
    </row>
    <row r="45" spans="1:25" ht="15">
      <c r="A45" s="41" t="s">
        <v>117</v>
      </c>
      <c r="B45" s="117"/>
      <c r="X45" s="34"/>
      <c r="Y45" s="34"/>
    </row>
    <row r="46" spans="1:25" ht="15">
      <c r="A46" s="42"/>
      <c r="B46" s="118"/>
      <c r="X46" s="34"/>
      <c r="Y46" s="34"/>
    </row>
    <row r="47" spans="1:25" ht="15">
      <c r="A47" s="42"/>
      <c r="B47" s="118"/>
      <c r="X47" s="34"/>
      <c r="Y47" s="34"/>
    </row>
    <row r="48" spans="1:25" ht="15">
      <c r="A48" s="42"/>
      <c r="B48" s="118"/>
      <c r="X48" s="34"/>
      <c r="Y48" s="34"/>
    </row>
    <row r="49" spans="1:25" ht="15">
      <c r="A49" s="42"/>
      <c r="B49" s="118"/>
      <c r="X49" s="34"/>
      <c r="Y49" s="34"/>
    </row>
    <row r="50" spans="1:25" ht="15">
      <c r="A50" s="35"/>
      <c r="B50" s="119"/>
      <c r="X50" s="34"/>
      <c r="Y50" s="34"/>
    </row>
    <row r="51" spans="1:25" ht="15">
      <c r="A51" s="32" t="s">
        <v>242</v>
      </c>
      <c r="B51" s="115"/>
      <c r="X51" s="34"/>
      <c r="Y51" s="34"/>
    </row>
    <row r="52" spans="1:25" ht="15">
      <c r="A52" s="38">
        <f>+$D$1-1</f>
        <v>2019</v>
      </c>
      <c r="B52" s="120"/>
      <c r="X52" s="34"/>
      <c r="Y52" s="34"/>
    </row>
    <row r="53" spans="1:25" ht="15">
      <c r="A53" s="38">
        <f>+A52-1</f>
        <v>2018</v>
      </c>
      <c r="B53" s="120"/>
      <c r="X53" s="34"/>
      <c r="Y53" s="34"/>
    </row>
    <row r="54" spans="1:25" ht="15">
      <c r="A54" s="38">
        <f>+A53-1</f>
        <v>2017</v>
      </c>
      <c r="B54" s="120"/>
      <c r="X54" s="34"/>
      <c r="Y54" s="34"/>
    </row>
    <row r="55" spans="1:25" ht="15">
      <c r="A55" s="38">
        <f>+A54-1</f>
        <v>2016</v>
      </c>
      <c r="B55" s="120"/>
      <c r="X55" s="34"/>
      <c r="Y55" s="34"/>
    </row>
    <row r="56" spans="1:25" ht="7.5" customHeight="1">
      <c r="A56" s="25"/>
      <c r="B56" s="115"/>
      <c r="X56" s="34"/>
      <c r="Y56" s="34"/>
    </row>
    <row r="57" spans="1:25" ht="15">
      <c r="A57" s="32" t="s">
        <v>118</v>
      </c>
      <c r="B57" s="115"/>
      <c r="X57" s="34"/>
      <c r="Y57" s="34"/>
    </row>
    <row r="58" spans="1:25" ht="15">
      <c r="A58" s="33" t="s">
        <v>105</v>
      </c>
      <c r="B58" s="151" t="s">
        <v>120</v>
      </c>
      <c r="X58" s="34"/>
      <c r="Y58" s="34"/>
    </row>
    <row r="59" spans="1:25" ht="15">
      <c r="A59" s="39"/>
      <c r="B59" s="152"/>
      <c r="X59" s="34"/>
      <c r="Y59" s="34"/>
    </row>
    <row r="60" spans="1:25" ht="15">
      <c r="A60" s="39"/>
      <c r="B60" s="152"/>
      <c r="X60" s="34"/>
      <c r="Y60" s="34"/>
    </row>
    <row r="61" spans="1:25" ht="15">
      <c r="A61" s="39"/>
      <c r="B61" s="152"/>
      <c r="X61" s="34"/>
      <c r="Y61" s="34"/>
    </row>
    <row r="62" spans="1:25" ht="15">
      <c r="A62" s="39"/>
      <c r="B62" s="152"/>
      <c r="X62" s="34"/>
      <c r="Y62" s="34"/>
    </row>
    <row r="63" spans="1:25" ht="15">
      <c r="A63" s="39"/>
      <c r="B63" s="153"/>
      <c r="X63" s="34"/>
      <c r="Y63" s="34"/>
    </row>
    <row r="64" spans="1:25" ht="7.5" customHeight="1">
      <c r="A64" s="37"/>
      <c r="B64" s="115"/>
      <c r="X64" s="34"/>
      <c r="Y64" s="34"/>
    </row>
    <row r="65" spans="1:25" ht="15">
      <c r="A65" s="32" t="s">
        <v>119</v>
      </c>
      <c r="B65" s="115"/>
      <c r="X65" s="34"/>
      <c r="Y65" s="34"/>
    </row>
    <row r="66" spans="1:25" ht="15" customHeight="1">
      <c r="A66" s="41" t="s">
        <v>106</v>
      </c>
      <c r="B66" s="151"/>
      <c r="X66" s="34"/>
      <c r="Y66" s="34"/>
    </row>
    <row r="67" spans="1:25" ht="15">
      <c r="A67" s="42"/>
      <c r="B67" s="152"/>
      <c r="X67" s="34"/>
      <c r="Y67" s="34"/>
    </row>
    <row r="68" spans="1:25" ht="15">
      <c r="A68" s="42"/>
      <c r="B68" s="152"/>
      <c r="X68" s="34"/>
      <c r="Y68" s="34"/>
    </row>
    <row r="69" spans="1:25" ht="15">
      <c r="A69" s="42"/>
      <c r="B69" s="152"/>
      <c r="X69" s="34"/>
      <c r="Y69" s="34"/>
    </row>
    <row r="70" spans="1:25" ht="15">
      <c r="A70" s="42"/>
      <c r="B70" s="152"/>
      <c r="X70" s="34"/>
      <c r="Y70" s="34"/>
    </row>
    <row r="71" spans="1:25" ht="15">
      <c r="A71" s="42"/>
      <c r="B71" s="153"/>
      <c r="X71" s="34"/>
      <c r="Y71" s="34"/>
    </row>
    <row r="72" spans="1:25" ht="7.5" customHeight="1">
      <c r="A72" s="37"/>
      <c r="B72" s="115"/>
      <c r="X72" s="34"/>
      <c r="Y72" s="34"/>
    </row>
    <row r="73" spans="1:25" ht="15">
      <c r="A73" s="32" t="s">
        <v>121</v>
      </c>
      <c r="B73" s="115"/>
      <c r="X73" s="34"/>
      <c r="Y73" s="34"/>
    </row>
    <row r="74" spans="1:25" ht="15">
      <c r="A74" s="33"/>
      <c r="B74" s="121"/>
      <c r="X74" s="34"/>
      <c r="Y74" s="34"/>
    </row>
    <row r="75" spans="1:25" ht="15" customHeight="1">
      <c r="A75" s="33" t="s">
        <v>123</v>
      </c>
      <c r="B75" s="117" t="s">
        <v>124</v>
      </c>
      <c r="X75" s="34"/>
      <c r="Y75" s="34"/>
    </row>
    <row r="76" spans="1:25" ht="15">
      <c r="A76" s="39"/>
      <c r="B76" s="111"/>
      <c r="X76" s="34"/>
      <c r="Y76" s="34"/>
    </row>
    <row r="77" spans="1:25" ht="15">
      <c r="A77" s="39"/>
      <c r="B77" s="111"/>
      <c r="X77" s="34"/>
      <c r="Y77" s="34"/>
    </row>
    <row r="78" spans="1:25" ht="15">
      <c r="A78" s="39"/>
      <c r="B78" s="111"/>
      <c r="X78" s="34"/>
      <c r="Y78" s="34"/>
    </row>
    <row r="79" spans="1:25" ht="15">
      <c r="A79" s="39"/>
      <c r="B79" s="111"/>
      <c r="X79" s="34"/>
      <c r="Y79" s="34"/>
    </row>
    <row r="80" spans="1:25" ht="7.5" customHeight="1">
      <c r="A80" s="25"/>
      <c r="B80" s="115"/>
      <c r="X80" s="34"/>
      <c r="Y80" s="34"/>
    </row>
    <row r="81" spans="1:25" ht="15">
      <c r="A81" s="37" t="s">
        <v>244</v>
      </c>
      <c r="B81" s="115"/>
      <c r="X81" s="34"/>
      <c r="Y81" s="34"/>
    </row>
    <row r="82" spans="1:25" ht="15">
      <c r="A82" s="37"/>
      <c r="B82" s="111"/>
      <c r="X82" s="34"/>
      <c r="Y82" s="34"/>
    </row>
    <row r="83" spans="2:25" ht="15">
      <c r="B83" s="108"/>
      <c r="X83" s="34"/>
      <c r="Y83" s="34"/>
    </row>
    <row r="84" spans="1:25" ht="15">
      <c r="A84" s="25"/>
      <c r="B84" s="111"/>
      <c r="X84" s="34"/>
      <c r="Y84" s="34"/>
    </row>
    <row r="85" spans="1:25" ht="15">
      <c r="A85" s="25"/>
      <c r="B85" s="111"/>
      <c r="X85" s="34"/>
      <c r="Y85" s="34"/>
    </row>
    <row r="86" spans="1:25" ht="42" customHeight="1">
      <c r="A86" s="150" t="s">
        <v>245</v>
      </c>
      <c r="B86" s="150"/>
      <c r="X86" s="34"/>
      <c r="Y86" s="34"/>
    </row>
    <row r="87" spans="1:25" ht="15">
      <c r="A87" s="25"/>
      <c r="B87" s="25"/>
      <c r="X87" s="34"/>
      <c r="Y87" s="34"/>
    </row>
    <row r="88" spans="1:25" ht="15">
      <c r="A88" s="25"/>
      <c r="B88" s="25"/>
      <c r="X88" s="34"/>
      <c r="Y88" s="34"/>
    </row>
    <row r="89" spans="1:25" ht="15">
      <c r="A89" s="25"/>
      <c r="B89" s="25"/>
      <c r="X89" s="34"/>
      <c r="Y89" s="34"/>
    </row>
    <row r="90" spans="24:25" ht="15">
      <c r="X90" s="34"/>
      <c r="Y90" s="34"/>
    </row>
  </sheetData>
  <sheetProtection sheet="1" selectLockedCells="1"/>
  <mergeCells count="3">
    <mergeCell ref="A86:B86"/>
    <mergeCell ref="B58:B63"/>
    <mergeCell ref="B66:B71"/>
  </mergeCells>
  <printOptions/>
  <pageMargins left="0.7" right="0.7" top="0.75" bottom="0.75" header="0.3" footer="0.3"/>
  <pageSetup fitToHeight="3" horizontalDpi="600" verticalDpi="600" orientation="landscape" r:id="rId1"/>
  <headerFooter>
    <oddFooter>&amp;L&amp;"Arial,Regular"&amp;8Supplier Qualification Assessment FO0107 V1 10/9/2014&amp;R&amp;"Arial,Regular"&amp;8Page &amp;P of &amp;N</oddFooter>
  </headerFooter>
  <rowBreaks count="1" manualBreakCount="1">
    <brk id="43" max="255" man="1"/>
  </rowBreaks>
</worksheet>
</file>

<file path=xl/worksheets/sheet3.xml><?xml version="1.0" encoding="utf-8"?>
<worksheet xmlns="http://schemas.openxmlformats.org/spreadsheetml/2006/main" xmlns:r="http://schemas.openxmlformats.org/officeDocument/2006/relationships">
  <sheetPr>
    <tabColor rgb="FF00B050"/>
  </sheetPr>
  <dimension ref="A1:X81"/>
  <sheetViews>
    <sheetView zoomScaleSheetLayoutView="100" workbookViewId="0" topLeftCell="A1">
      <pane xSplit="1" ySplit="5" topLeftCell="B6" activePane="bottomRight" state="frozen"/>
      <selection pane="topLeft" activeCell="O3" sqref="O3"/>
      <selection pane="topRight" activeCell="O3" sqref="O3"/>
      <selection pane="bottomLeft" activeCell="O3" sqref="O3"/>
      <selection pane="bottomRight" activeCell="A1" sqref="A1:G1"/>
    </sheetView>
  </sheetViews>
  <sheetFormatPr defaultColWidth="9.00390625" defaultRowHeight="14.25"/>
  <cols>
    <col min="1" max="1" width="7.375" style="1" customWidth="1"/>
    <col min="2" max="2" width="15.125" style="1" customWidth="1"/>
    <col min="3" max="3" width="41.75390625" style="1" bestFit="1" customWidth="1"/>
    <col min="4" max="4" width="97.75390625" style="1" customWidth="1"/>
    <col min="5" max="5" width="11.375" style="10" customWidth="1"/>
    <col min="6" max="6" width="16.375" style="1" customWidth="1"/>
    <col min="7" max="7" width="20.625" style="1" customWidth="1"/>
    <col min="8" max="8" width="9.00390625" style="1" customWidth="1"/>
    <col min="9" max="9" width="60.625" style="1" customWidth="1"/>
    <col min="10" max="10" width="9.875" style="1" customWidth="1"/>
    <col min="11" max="11" width="9.00390625" style="1" hidden="1" customWidth="1"/>
    <col min="12" max="12" width="0" style="1" hidden="1" customWidth="1"/>
    <col min="13" max="13" width="4.75390625" style="1" hidden="1" customWidth="1"/>
    <col min="14" max="14" width="42.00390625" style="1" hidden="1" customWidth="1"/>
    <col min="15" max="15" width="35.625" style="1" hidden="1" customWidth="1"/>
    <col min="16" max="17" width="0" style="1" hidden="1" customWidth="1"/>
    <col min="18" max="16384" width="9.00390625" style="1" customWidth="1"/>
  </cols>
  <sheetData>
    <row r="1" spans="1:17" ht="58.5" customHeight="1">
      <c r="A1" s="167" t="s">
        <v>3</v>
      </c>
      <c r="B1" s="167"/>
      <c r="C1" s="167"/>
      <c r="D1" s="167"/>
      <c r="E1" s="167"/>
      <c r="F1" s="167"/>
      <c r="G1" s="167"/>
      <c r="K1" s="188" t="s">
        <v>375</v>
      </c>
      <c r="L1" s="189"/>
      <c r="M1" s="189"/>
      <c r="N1" s="189"/>
      <c r="O1" s="189"/>
      <c r="P1" s="189"/>
      <c r="Q1" s="190"/>
    </row>
    <row r="2" spans="1:17" ht="22.5" customHeight="1">
      <c r="A2" s="160" t="s">
        <v>1</v>
      </c>
      <c r="B2" s="161"/>
      <c r="C2" s="158"/>
      <c r="D2" s="158"/>
      <c r="E2" s="75"/>
      <c r="F2" s="3"/>
      <c r="G2" s="3"/>
      <c r="H2" s="67"/>
      <c r="I2" s="68" t="s">
        <v>2</v>
      </c>
      <c r="K2" s="187" t="s">
        <v>360</v>
      </c>
      <c r="L2" s="183"/>
      <c r="M2" s="93"/>
      <c r="N2" s="85"/>
      <c r="O2" s="85"/>
      <c r="P2" s="85"/>
      <c r="Q2" s="86"/>
    </row>
    <row r="3" spans="1:17" ht="22.5" customHeight="1">
      <c r="A3" s="160" t="s">
        <v>262</v>
      </c>
      <c r="B3" s="161"/>
      <c r="C3" s="136"/>
      <c r="D3" s="137" t="s">
        <v>403</v>
      </c>
      <c r="E3" s="72"/>
      <c r="K3" s="96" t="s">
        <v>7</v>
      </c>
      <c r="L3" s="85"/>
      <c r="M3" s="85"/>
      <c r="N3" s="183" t="s">
        <v>362</v>
      </c>
      <c r="O3" s="183"/>
      <c r="P3" s="183"/>
      <c r="Q3" s="86"/>
    </row>
    <row r="4" spans="1:17" ht="30" customHeight="1">
      <c r="A4" s="154" t="s">
        <v>329</v>
      </c>
      <c r="B4" s="154" t="s">
        <v>330</v>
      </c>
      <c r="C4" s="154" t="s">
        <v>331</v>
      </c>
      <c r="D4" s="154" t="s">
        <v>332</v>
      </c>
      <c r="E4" s="169" t="s">
        <v>333</v>
      </c>
      <c r="F4" s="81" t="s">
        <v>358</v>
      </c>
      <c r="G4" s="74" t="s">
        <v>400</v>
      </c>
      <c r="H4" s="159" t="s">
        <v>356</v>
      </c>
      <c r="I4" s="159"/>
      <c r="J4" s="84"/>
      <c r="K4" s="87" t="s">
        <v>8</v>
      </c>
      <c r="L4" s="85"/>
      <c r="M4" s="85"/>
      <c r="N4" s="184" t="s">
        <v>369</v>
      </c>
      <c r="O4" s="184"/>
      <c r="P4" s="184"/>
      <c r="Q4" s="86"/>
    </row>
    <row r="5" spans="1:17" ht="16.5" customHeight="1">
      <c r="A5" s="154"/>
      <c r="B5" s="154"/>
      <c r="C5" s="154"/>
      <c r="D5" s="154"/>
      <c r="E5" s="170"/>
      <c r="F5" s="80" t="s">
        <v>349</v>
      </c>
      <c r="G5" s="74" t="s">
        <v>399</v>
      </c>
      <c r="H5" s="83" t="s">
        <v>53</v>
      </c>
      <c r="I5" s="83" t="s">
        <v>357</v>
      </c>
      <c r="K5" s="187" t="s">
        <v>358</v>
      </c>
      <c r="L5" s="183"/>
      <c r="M5" s="93"/>
      <c r="N5" s="89" t="s">
        <v>363</v>
      </c>
      <c r="O5" s="182" t="s">
        <v>366</v>
      </c>
      <c r="P5" s="182"/>
      <c r="Q5" s="86"/>
    </row>
    <row r="6" spans="1:17" ht="29.25" customHeight="1">
      <c r="A6" s="71">
        <v>1</v>
      </c>
      <c r="B6" s="164" t="s">
        <v>122</v>
      </c>
      <c r="C6" s="164" t="s">
        <v>122</v>
      </c>
      <c r="D6" s="20" t="s">
        <v>219</v>
      </c>
      <c r="E6" s="105"/>
      <c r="F6" s="99"/>
      <c r="G6" s="122"/>
      <c r="H6" s="64">
        <v>0</v>
      </c>
      <c r="I6" s="138" t="s">
        <v>348</v>
      </c>
      <c r="K6" s="88">
        <v>0</v>
      </c>
      <c r="L6" s="85"/>
      <c r="M6" s="85"/>
      <c r="N6" s="89" t="s">
        <v>364</v>
      </c>
      <c r="O6" s="182" t="s">
        <v>377</v>
      </c>
      <c r="P6" s="182"/>
      <c r="Q6" s="86"/>
    </row>
    <row r="7" spans="1:17" ht="50.25" customHeight="1">
      <c r="A7" s="71">
        <f>+A6+1</f>
        <v>2</v>
      </c>
      <c r="B7" s="165"/>
      <c r="C7" s="165"/>
      <c r="D7" s="101" t="s">
        <v>381</v>
      </c>
      <c r="E7" s="105"/>
      <c r="F7" s="106"/>
      <c r="G7" s="122"/>
      <c r="H7" s="73">
        <v>1</v>
      </c>
      <c r="I7" s="138" t="s">
        <v>388</v>
      </c>
      <c r="K7" s="88">
        <v>1</v>
      </c>
      <c r="L7" s="85"/>
      <c r="M7" s="85"/>
      <c r="N7" s="89" t="s">
        <v>365</v>
      </c>
      <c r="O7" s="182" t="s">
        <v>367</v>
      </c>
      <c r="P7" s="182"/>
      <c r="Q7" s="86"/>
    </row>
    <row r="8" spans="1:17" ht="34.5" customHeight="1">
      <c r="A8" s="71">
        <f>+A7+1</f>
        <v>3</v>
      </c>
      <c r="B8" s="166"/>
      <c r="C8" s="166"/>
      <c r="D8" s="49" t="s">
        <v>252</v>
      </c>
      <c r="E8" s="105"/>
      <c r="F8" s="99"/>
      <c r="G8" s="122"/>
      <c r="H8" s="73">
        <v>2</v>
      </c>
      <c r="I8" s="138" t="s">
        <v>359</v>
      </c>
      <c r="K8" s="88">
        <v>2</v>
      </c>
      <c r="L8" s="85"/>
      <c r="M8" s="85"/>
      <c r="N8" s="184" t="s">
        <v>395</v>
      </c>
      <c r="O8" s="184"/>
      <c r="P8" s="184"/>
      <c r="Q8" s="86"/>
    </row>
    <row r="9" spans="1:17" ht="49.5" customHeight="1">
      <c r="A9" s="71">
        <f aca="true" t="shared" si="0" ref="A9:A72">+A8+1</f>
        <v>4</v>
      </c>
      <c r="B9" s="155" t="s">
        <v>221</v>
      </c>
      <c r="C9" s="155" t="s">
        <v>13</v>
      </c>
      <c r="D9" s="102" t="s">
        <v>334</v>
      </c>
      <c r="E9" s="105"/>
      <c r="F9" s="106"/>
      <c r="G9" s="123"/>
      <c r="H9" s="73">
        <v>3</v>
      </c>
      <c r="I9" s="138" t="s">
        <v>350</v>
      </c>
      <c r="K9" s="88">
        <v>3</v>
      </c>
      <c r="L9" s="85"/>
      <c r="M9" s="85"/>
      <c r="N9" s="89" t="s">
        <v>368</v>
      </c>
      <c r="O9" s="182" t="s">
        <v>376</v>
      </c>
      <c r="P9" s="182"/>
      <c r="Q9" s="89" t="s">
        <v>396</v>
      </c>
    </row>
    <row r="10" spans="1:17" ht="42" customHeight="1">
      <c r="A10" s="71">
        <f t="shared" si="0"/>
        <v>5</v>
      </c>
      <c r="B10" s="156"/>
      <c r="C10" s="156"/>
      <c r="D10" s="102" t="s">
        <v>239</v>
      </c>
      <c r="E10" s="105"/>
      <c r="F10" s="99"/>
      <c r="G10" s="124"/>
      <c r="H10" s="73">
        <v>4</v>
      </c>
      <c r="I10" s="139" t="s">
        <v>351</v>
      </c>
      <c r="K10" s="88">
        <v>4</v>
      </c>
      <c r="L10" s="85"/>
      <c r="M10" s="85"/>
      <c r="N10" s="89" t="s">
        <v>370</v>
      </c>
      <c r="O10" s="182" t="s">
        <v>378</v>
      </c>
      <c r="P10" s="182"/>
      <c r="Q10" s="89" t="s">
        <v>389</v>
      </c>
    </row>
    <row r="11" spans="1:17" ht="34.5" customHeight="1">
      <c r="A11" s="71">
        <f t="shared" si="0"/>
        <v>6</v>
      </c>
      <c r="B11" s="156"/>
      <c r="C11" s="156"/>
      <c r="D11" s="102" t="s">
        <v>335</v>
      </c>
      <c r="E11" s="105"/>
      <c r="F11" s="99"/>
      <c r="G11" s="124"/>
      <c r="K11" s="100">
        <f>+(F7+F9+F12+F19+F20+F22+F27+F25+F28+F29+F37+F44+F45+F47+F53+F55+F58+F59+F62+F64+F68)/21</f>
        <v>0</v>
      </c>
      <c r="L11" s="85"/>
      <c r="M11" s="85"/>
      <c r="N11" s="89" t="s">
        <v>372</v>
      </c>
      <c r="O11" s="182" t="s">
        <v>379</v>
      </c>
      <c r="P11" s="182"/>
      <c r="Q11" s="89" t="s">
        <v>390</v>
      </c>
    </row>
    <row r="12" spans="1:17" ht="47.25" customHeight="1">
      <c r="A12" s="71">
        <f t="shared" si="0"/>
        <v>7</v>
      </c>
      <c r="B12" s="156"/>
      <c r="C12" s="156"/>
      <c r="D12" s="82" t="s">
        <v>352</v>
      </c>
      <c r="E12" s="105"/>
      <c r="F12" s="106"/>
      <c r="G12" s="124"/>
      <c r="H12" s="82"/>
      <c r="I12" s="82"/>
      <c r="K12" s="187" t="s">
        <v>361</v>
      </c>
      <c r="L12" s="183"/>
      <c r="M12" s="93"/>
      <c r="N12" s="89" t="s">
        <v>373</v>
      </c>
      <c r="O12" s="182" t="s">
        <v>380</v>
      </c>
      <c r="P12" s="182"/>
      <c r="Q12" s="89" t="s">
        <v>391</v>
      </c>
    </row>
    <row r="13" spans="1:17" ht="37.5" customHeight="1">
      <c r="A13" s="71">
        <f t="shared" si="0"/>
        <v>8</v>
      </c>
      <c r="B13" s="156"/>
      <c r="C13" s="156"/>
      <c r="D13" s="102" t="s">
        <v>336</v>
      </c>
      <c r="E13" s="105"/>
      <c r="F13" s="99"/>
      <c r="G13" s="125"/>
      <c r="H13" s="82"/>
      <c r="I13" s="82"/>
      <c r="K13" s="185" t="str">
        <f>IF(K11&lt;=10,"Unsatisfactory",IF(K11&lt;=31,"Below Avg",IF(K11&lt;=52,"average quality",IF(K11&lt;=73,"Higher Qualtiy",IF(K11&gt;=74,"Nuclear or Gov. Quality")))))</f>
        <v>Unsatisfactory</v>
      </c>
      <c r="L13" s="186"/>
      <c r="M13" s="94"/>
      <c r="N13" s="89" t="s">
        <v>374</v>
      </c>
      <c r="O13" s="182" t="s">
        <v>371</v>
      </c>
      <c r="P13" s="182"/>
      <c r="Q13" s="89" t="s">
        <v>392</v>
      </c>
    </row>
    <row r="14" spans="1:17" ht="36" customHeight="1" thickBot="1">
      <c r="A14" s="71">
        <f t="shared" si="0"/>
        <v>9</v>
      </c>
      <c r="B14" s="156"/>
      <c r="C14" s="156"/>
      <c r="D14" s="102" t="s">
        <v>204</v>
      </c>
      <c r="E14" s="105"/>
      <c r="F14" s="99"/>
      <c r="G14" s="125"/>
      <c r="K14" s="90"/>
      <c r="L14" s="91"/>
      <c r="M14" s="91"/>
      <c r="N14" s="91"/>
      <c r="O14" s="91"/>
      <c r="P14" s="91"/>
      <c r="Q14" s="92"/>
    </row>
    <row r="15" spans="1:17" ht="32.25" customHeight="1">
      <c r="A15" s="71">
        <f t="shared" si="0"/>
        <v>10</v>
      </c>
      <c r="B15" s="156"/>
      <c r="C15" s="156"/>
      <c r="D15" s="102" t="s">
        <v>346</v>
      </c>
      <c r="E15" s="105"/>
      <c r="F15" s="99"/>
      <c r="G15" s="125"/>
      <c r="K15" s="84"/>
      <c r="L15" s="84"/>
      <c r="M15" s="84"/>
      <c r="N15" s="84"/>
      <c r="O15" s="84"/>
      <c r="P15" s="84"/>
      <c r="Q15" s="84"/>
    </row>
    <row r="16" spans="1:17" ht="32.25" customHeight="1">
      <c r="A16" s="71">
        <f t="shared" si="0"/>
        <v>11</v>
      </c>
      <c r="B16" s="156"/>
      <c r="C16" s="156"/>
      <c r="D16" s="102" t="s">
        <v>205</v>
      </c>
      <c r="E16" s="105"/>
      <c r="F16" s="99"/>
      <c r="G16" s="125"/>
      <c r="K16" s="84"/>
      <c r="L16" s="84"/>
      <c r="M16" s="84"/>
      <c r="N16" s="84"/>
      <c r="O16" s="84"/>
      <c r="P16" s="84"/>
      <c r="Q16" s="84"/>
    </row>
    <row r="17" spans="1:17" ht="39.75" customHeight="1">
      <c r="A17" s="71">
        <f t="shared" si="0"/>
        <v>12</v>
      </c>
      <c r="B17" s="156"/>
      <c r="C17" s="156"/>
      <c r="D17" s="103" t="s">
        <v>240</v>
      </c>
      <c r="E17" s="105"/>
      <c r="F17" s="99"/>
      <c r="G17" s="125"/>
      <c r="K17" s="84"/>
      <c r="L17" s="84"/>
      <c r="M17" s="84"/>
      <c r="N17" s="84"/>
      <c r="O17" s="84"/>
      <c r="P17" s="84"/>
      <c r="Q17" s="84"/>
    </row>
    <row r="18" spans="1:17" ht="37.5" customHeight="1">
      <c r="A18" s="71">
        <f t="shared" si="0"/>
        <v>13</v>
      </c>
      <c r="B18" s="156"/>
      <c r="C18" s="156"/>
      <c r="D18" s="103" t="s">
        <v>241</v>
      </c>
      <c r="E18" s="105"/>
      <c r="F18" s="99"/>
      <c r="G18" s="125"/>
      <c r="K18" s="84"/>
      <c r="L18" s="84"/>
      <c r="M18" s="84"/>
      <c r="N18" s="84"/>
      <c r="O18" s="84"/>
      <c r="P18" s="84"/>
      <c r="Q18" s="95"/>
    </row>
    <row r="19" spans="1:17" ht="25.5" customHeight="1">
      <c r="A19" s="71">
        <f t="shared" si="0"/>
        <v>14</v>
      </c>
      <c r="B19" s="156"/>
      <c r="C19" s="157"/>
      <c r="D19" s="102" t="s">
        <v>145</v>
      </c>
      <c r="E19" s="105"/>
      <c r="F19" s="106"/>
      <c r="G19" s="125"/>
      <c r="K19" s="84"/>
      <c r="L19" s="84"/>
      <c r="M19" s="84"/>
      <c r="N19" s="84"/>
      <c r="O19" s="84"/>
      <c r="P19" s="84"/>
      <c r="Q19" s="84"/>
    </row>
    <row r="20" spans="1:17" ht="25.5" customHeight="1">
      <c r="A20" s="71">
        <f t="shared" si="0"/>
        <v>15</v>
      </c>
      <c r="B20" s="156"/>
      <c r="C20" s="60" t="s">
        <v>253</v>
      </c>
      <c r="D20" s="102" t="s">
        <v>146</v>
      </c>
      <c r="E20" s="105"/>
      <c r="F20" s="106"/>
      <c r="G20" s="125"/>
      <c r="K20" s="84"/>
      <c r="L20" s="84"/>
      <c r="M20" s="84"/>
      <c r="N20" s="84"/>
      <c r="O20" s="84"/>
      <c r="P20" s="84"/>
      <c r="Q20" s="84"/>
    </row>
    <row r="21" spans="1:17" ht="25.5" customHeight="1">
      <c r="A21" s="71">
        <f t="shared" si="0"/>
        <v>16</v>
      </c>
      <c r="B21" s="156"/>
      <c r="C21" s="168" t="s">
        <v>207</v>
      </c>
      <c r="D21" s="102" t="s">
        <v>147</v>
      </c>
      <c r="E21" s="105"/>
      <c r="F21" s="99"/>
      <c r="G21" s="125"/>
      <c r="K21" s="84"/>
      <c r="L21" s="84"/>
      <c r="M21" s="84"/>
      <c r="N21" s="84"/>
      <c r="O21" s="84"/>
      <c r="P21" s="84"/>
      <c r="Q21" s="84"/>
    </row>
    <row r="22" spans="1:17" ht="24.75" customHeight="1">
      <c r="A22" s="71">
        <f t="shared" si="0"/>
        <v>17</v>
      </c>
      <c r="B22" s="156"/>
      <c r="C22" s="168"/>
      <c r="D22" s="102" t="s">
        <v>148</v>
      </c>
      <c r="E22" s="105"/>
      <c r="F22" s="106"/>
      <c r="G22" s="125"/>
      <c r="K22" s="84"/>
      <c r="L22" s="84"/>
      <c r="M22" s="84"/>
      <c r="N22" s="84"/>
      <c r="O22" s="84"/>
      <c r="P22" s="84"/>
      <c r="Q22" s="84"/>
    </row>
    <row r="23" spans="1:17" ht="25.5" customHeight="1">
      <c r="A23" s="71">
        <f t="shared" si="0"/>
        <v>18</v>
      </c>
      <c r="B23" s="156"/>
      <c r="C23" s="168"/>
      <c r="D23" s="102" t="s">
        <v>225</v>
      </c>
      <c r="E23" s="105"/>
      <c r="F23" s="99"/>
      <c r="G23" s="125"/>
      <c r="K23" s="84"/>
      <c r="L23" s="84"/>
      <c r="M23" s="84"/>
      <c r="N23" s="84"/>
      <c r="O23" s="84"/>
      <c r="P23" s="84"/>
      <c r="Q23" s="84"/>
    </row>
    <row r="24" spans="1:17" ht="25.5" customHeight="1">
      <c r="A24" s="71">
        <f t="shared" si="0"/>
        <v>19</v>
      </c>
      <c r="B24" s="156"/>
      <c r="C24" s="163" t="s">
        <v>208</v>
      </c>
      <c r="D24" s="102" t="s">
        <v>149</v>
      </c>
      <c r="E24" s="105"/>
      <c r="F24" s="99"/>
      <c r="G24" s="125"/>
      <c r="K24" s="84"/>
      <c r="L24" s="84"/>
      <c r="M24" s="84"/>
      <c r="N24" s="84"/>
      <c r="O24" s="84"/>
      <c r="P24" s="84"/>
      <c r="Q24" s="84"/>
    </row>
    <row r="25" spans="1:17" ht="25.5" customHeight="1">
      <c r="A25" s="71">
        <f t="shared" si="0"/>
        <v>20</v>
      </c>
      <c r="B25" s="156"/>
      <c r="C25" s="163"/>
      <c r="D25" s="102" t="s">
        <v>150</v>
      </c>
      <c r="E25" s="105"/>
      <c r="F25" s="106"/>
      <c r="G25" s="125"/>
      <c r="K25" s="84"/>
      <c r="L25" s="84"/>
      <c r="M25" s="84"/>
      <c r="N25" s="84"/>
      <c r="O25" s="84"/>
      <c r="P25" s="84"/>
      <c r="Q25" s="84"/>
    </row>
    <row r="26" spans="1:17" ht="25.5" customHeight="1">
      <c r="A26" s="71">
        <f t="shared" si="0"/>
        <v>21</v>
      </c>
      <c r="B26" s="156"/>
      <c r="C26" s="155" t="s">
        <v>209</v>
      </c>
      <c r="D26" s="102" t="s">
        <v>151</v>
      </c>
      <c r="E26" s="105"/>
      <c r="F26" s="99"/>
      <c r="G26" s="125"/>
      <c r="K26" s="84"/>
      <c r="L26" s="84"/>
      <c r="M26" s="84"/>
      <c r="N26" s="84"/>
      <c r="O26" s="84"/>
      <c r="P26" s="84"/>
      <c r="Q26" s="84"/>
    </row>
    <row r="27" spans="1:17" ht="38.25" customHeight="1">
      <c r="A27" s="71">
        <f t="shared" si="0"/>
        <v>22</v>
      </c>
      <c r="B27" s="156"/>
      <c r="C27" s="156"/>
      <c r="D27" s="102" t="s">
        <v>353</v>
      </c>
      <c r="E27" s="105"/>
      <c r="F27" s="106"/>
      <c r="G27" s="125"/>
      <c r="K27" s="82"/>
      <c r="L27" s="82"/>
      <c r="M27" s="82"/>
      <c r="N27" s="82"/>
      <c r="O27" s="82"/>
      <c r="P27" s="82"/>
      <c r="Q27" s="82"/>
    </row>
    <row r="28" spans="1:7" ht="25.5" customHeight="1">
      <c r="A28" s="71">
        <f t="shared" si="0"/>
        <v>23</v>
      </c>
      <c r="B28" s="156"/>
      <c r="C28" s="156"/>
      <c r="D28" s="102" t="s">
        <v>210</v>
      </c>
      <c r="E28" s="105"/>
      <c r="F28" s="106"/>
      <c r="G28" s="125"/>
    </row>
    <row r="29" spans="1:7" ht="34.5" customHeight="1">
      <c r="A29" s="71">
        <f t="shared" si="0"/>
        <v>24</v>
      </c>
      <c r="B29" s="156"/>
      <c r="C29" s="156"/>
      <c r="D29" s="82" t="s">
        <v>382</v>
      </c>
      <c r="E29" s="105"/>
      <c r="F29" s="106"/>
      <c r="G29" s="125"/>
    </row>
    <row r="30" spans="1:7" ht="25.5" customHeight="1">
      <c r="A30" s="71">
        <f t="shared" si="0"/>
        <v>25</v>
      </c>
      <c r="B30" s="156"/>
      <c r="C30" s="156"/>
      <c r="D30" s="102" t="s">
        <v>228</v>
      </c>
      <c r="E30" s="105"/>
      <c r="F30" s="99"/>
      <c r="G30" s="125"/>
    </row>
    <row r="31" spans="1:7" ht="25.5" customHeight="1">
      <c r="A31" s="71">
        <f t="shared" si="0"/>
        <v>26</v>
      </c>
      <c r="B31" s="156"/>
      <c r="C31" s="157"/>
      <c r="D31" s="102" t="s">
        <v>152</v>
      </c>
      <c r="E31" s="105"/>
      <c r="F31" s="99"/>
      <c r="G31" s="125"/>
    </row>
    <row r="32" spans="1:7" ht="25.5" customHeight="1">
      <c r="A32" s="71">
        <f t="shared" si="0"/>
        <v>27</v>
      </c>
      <c r="B32" s="156"/>
      <c r="C32" s="168" t="s">
        <v>222</v>
      </c>
      <c r="D32" s="102" t="s">
        <v>153</v>
      </c>
      <c r="E32" s="105"/>
      <c r="F32" s="99"/>
      <c r="G32" s="125"/>
    </row>
    <row r="33" spans="1:24" ht="25.5" customHeight="1">
      <c r="A33" s="71">
        <f t="shared" si="0"/>
        <v>28</v>
      </c>
      <c r="B33" s="156"/>
      <c r="C33" s="168"/>
      <c r="D33" s="102" t="s">
        <v>154</v>
      </c>
      <c r="E33" s="105"/>
      <c r="F33" s="99"/>
      <c r="G33" s="126"/>
      <c r="H33" s="58"/>
      <c r="I33" s="58"/>
      <c r="R33" s="2"/>
      <c r="S33" s="2"/>
      <c r="T33" s="2"/>
      <c r="U33" s="2"/>
      <c r="V33" s="2"/>
      <c r="W33" s="2"/>
      <c r="X33" s="2"/>
    </row>
    <row r="34" spans="1:24" ht="25.5" customHeight="1">
      <c r="A34" s="71">
        <f t="shared" si="0"/>
        <v>29</v>
      </c>
      <c r="B34" s="156"/>
      <c r="C34" s="168"/>
      <c r="D34" s="102" t="s">
        <v>155</v>
      </c>
      <c r="E34" s="105"/>
      <c r="F34" s="99"/>
      <c r="G34" s="126"/>
      <c r="H34" s="58"/>
      <c r="I34" s="58"/>
      <c r="J34" s="58"/>
      <c r="K34" s="58"/>
      <c r="L34" s="58"/>
      <c r="M34" s="58"/>
      <c r="N34" s="58"/>
      <c r="O34" s="2"/>
      <c r="P34" s="2"/>
      <c r="Q34" s="2"/>
      <c r="R34" s="2"/>
      <c r="S34" s="2"/>
      <c r="T34" s="2"/>
      <c r="U34" s="2"/>
      <c r="V34" s="2"/>
      <c r="W34" s="2"/>
      <c r="X34" s="2"/>
    </row>
    <row r="35" spans="1:24" ht="25.5" customHeight="1">
      <c r="A35" s="71">
        <f t="shared" si="0"/>
        <v>30</v>
      </c>
      <c r="B35" s="156"/>
      <c r="C35" s="168"/>
      <c r="D35" s="57" t="s">
        <v>250</v>
      </c>
      <c r="E35" s="105"/>
      <c r="F35" s="99"/>
      <c r="G35" s="126"/>
      <c r="H35" s="58"/>
      <c r="I35" s="58"/>
      <c r="J35" s="58"/>
      <c r="K35" s="58"/>
      <c r="L35" s="58"/>
      <c r="M35" s="58"/>
      <c r="N35" s="58"/>
      <c r="O35" s="2"/>
      <c r="P35" s="2"/>
      <c r="Q35" s="2"/>
      <c r="R35" s="2"/>
      <c r="S35" s="2"/>
      <c r="T35" s="2"/>
      <c r="U35" s="2"/>
      <c r="V35" s="2"/>
      <c r="W35" s="2"/>
      <c r="X35" s="2"/>
    </row>
    <row r="36" spans="1:17" ht="25.5" customHeight="1">
      <c r="A36" s="71">
        <f t="shared" si="0"/>
        <v>31</v>
      </c>
      <c r="B36" s="156"/>
      <c r="C36" s="168"/>
      <c r="D36" s="57" t="s">
        <v>167</v>
      </c>
      <c r="E36" s="105"/>
      <c r="F36" s="99"/>
      <c r="G36" s="125"/>
      <c r="J36" s="58"/>
      <c r="K36" s="58"/>
      <c r="L36" s="58"/>
      <c r="M36" s="58"/>
      <c r="N36" s="58"/>
      <c r="O36" s="2"/>
      <c r="P36" s="2"/>
      <c r="Q36" s="2"/>
    </row>
    <row r="37" spans="1:7" ht="25.5" customHeight="1">
      <c r="A37" s="71">
        <f t="shared" si="0"/>
        <v>32</v>
      </c>
      <c r="B37" s="156"/>
      <c r="C37" s="168"/>
      <c r="D37" s="57" t="s">
        <v>337</v>
      </c>
      <c r="E37" s="105"/>
      <c r="F37" s="106"/>
      <c r="G37" s="125"/>
    </row>
    <row r="38" spans="1:7" ht="22.5" customHeight="1">
      <c r="A38" s="71">
        <f t="shared" si="0"/>
        <v>33</v>
      </c>
      <c r="B38" s="156"/>
      <c r="C38" s="163" t="s">
        <v>223</v>
      </c>
      <c r="D38" s="102" t="s">
        <v>156</v>
      </c>
      <c r="E38" s="105"/>
      <c r="F38" s="99"/>
      <c r="G38" s="125"/>
    </row>
    <row r="39" spans="1:7" ht="17.25">
      <c r="A39" s="71">
        <f t="shared" si="0"/>
        <v>34</v>
      </c>
      <c r="B39" s="156"/>
      <c r="C39" s="163"/>
      <c r="D39" s="102" t="s">
        <v>218</v>
      </c>
      <c r="E39" s="105"/>
      <c r="F39" s="99"/>
      <c r="G39" s="125"/>
    </row>
    <row r="40" spans="1:7" ht="35.25" customHeight="1">
      <c r="A40" s="71">
        <f t="shared" si="0"/>
        <v>35</v>
      </c>
      <c r="B40" s="156"/>
      <c r="C40" s="168" t="s">
        <v>4</v>
      </c>
      <c r="D40" s="102" t="s">
        <v>213</v>
      </c>
      <c r="E40" s="105"/>
      <c r="F40" s="99"/>
      <c r="G40" s="125"/>
    </row>
    <row r="41" spans="1:7" ht="25.5" customHeight="1">
      <c r="A41" s="71">
        <f t="shared" si="0"/>
        <v>36</v>
      </c>
      <c r="B41" s="157"/>
      <c r="C41" s="168"/>
      <c r="D41" s="102" t="s">
        <v>158</v>
      </c>
      <c r="E41" s="105"/>
      <c r="F41" s="99"/>
      <c r="G41" s="125"/>
    </row>
    <row r="42" spans="1:7" ht="34.5" customHeight="1">
      <c r="A42" s="71">
        <f t="shared" si="0"/>
        <v>37</v>
      </c>
      <c r="B42" s="71" t="s">
        <v>211</v>
      </c>
      <c r="C42" s="60" t="s">
        <v>211</v>
      </c>
      <c r="D42" s="102" t="s">
        <v>235</v>
      </c>
      <c r="E42" s="105"/>
      <c r="F42" s="99"/>
      <c r="G42" s="125"/>
    </row>
    <row r="43" spans="1:7" ht="24" customHeight="1">
      <c r="A43" s="71">
        <f t="shared" si="0"/>
        <v>38</v>
      </c>
      <c r="B43" s="162" t="s">
        <v>338</v>
      </c>
      <c r="C43" s="168" t="s">
        <v>9</v>
      </c>
      <c r="D43" s="102" t="s">
        <v>212</v>
      </c>
      <c r="E43" s="105"/>
      <c r="F43" s="99"/>
      <c r="G43" s="125"/>
    </row>
    <row r="44" spans="1:7" ht="57.75" customHeight="1">
      <c r="A44" s="71">
        <f t="shared" si="0"/>
        <v>39</v>
      </c>
      <c r="B44" s="162"/>
      <c r="C44" s="168"/>
      <c r="D44" s="102" t="s">
        <v>397</v>
      </c>
      <c r="E44" s="105"/>
      <c r="F44" s="106"/>
      <c r="G44" s="125"/>
    </row>
    <row r="45" spans="1:7" ht="21.75" customHeight="1">
      <c r="A45" s="71">
        <f t="shared" si="0"/>
        <v>40</v>
      </c>
      <c r="B45" s="162"/>
      <c r="C45" s="168"/>
      <c r="D45" s="102" t="s">
        <v>157</v>
      </c>
      <c r="E45" s="105"/>
      <c r="F45" s="106"/>
      <c r="G45" s="125"/>
    </row>
    <row r="46" spans="1:7" ht="30.75">
      <c r="A46" s="71">
        <f t="shared" si="0"/>
        <v>41</v>
      </c>
      <c r="B46" s="162"/>
      <c r="C46" s="168"/>
      <c r="D46" s="102" t="s">
        <v>383</v>
      </c>
      <c r="E46" s="105"/>
      <c r="F46" s="99"/>
      <c r="G46" s="125"/>
    </row>
    <row r="47" spans="1:7" ht="17.25">
      <c r="A47" s="71">
        <f t="shared" si="0"/>
        <v>42</v>
      </c>
      <c r="B47" s="162"/>
      <c r="C47" s="163" t="s">
        <v>226</v>
      </c>
      <c r="D47" s="102" t="s">
        <v>159</v>
      </c>
      <c r="E47" s="105"/>
      <c r="F47" s="106"/>
      <c r="G47" s="125"/>
    </row>
    <row r="48" spans="1:7" ht="17.25">
      <c r="A48" s="71">
        <f t="shared" si="0"/>
        <v>43</v>
      </c>
      <c r="B48" s="162"/>
      <c r="C48" s="163"/>
      <c r="D48" s="102" t="s">
        <v>160</v>
      </c>
      <c r="E48" s="105"/>
      <c r="F48" s="99"/>
      <c r="G48" s="125"/>
    </row>
    <row r="49" spans="1:7" ht="17.25">
      <c r="A49" s="71">
        <f t="shared" si="0"/>
        <v>44</v>
      </c>
      <c r="B49" s="162"/>
      <c r="C49" s="163"/>
      <c r="D49" s="102" t="s">
        <v>161</v>
      </c>
      <c r="E49" s="105"/>
      <c r="F49" s="99"/>
      <c r="G49" s="125"/>
    </row>
    <row r="50" spans="1:7" ht="17.25">
      <c r="A50" s="71">
        <f t="shared" si="0"/>
        <v>45</v>
      </c>
      <c r="B50" s="162"/>
      <c r="C50" s="163"/>
      <c r="D50" s="102" t="s">
        <v>162</v>
      </c>
      <c r="E50" s="105"/>
      <c r="F50" s="99"/>
      <c r="G50" s="125"/>
    </row>
    <row r="51" spans="1:7" ht="17.25">
      <c r="A51" s="71">
        <f t="shared" si="0"/>
        <v>46</v>
      </c>
      <c r="B51" s="162"/>
      <c r="C51" s="163"/>
      <c r="D51" s="102" t="s">
        <v>163</v>
      </c>
      <c r="E51" s="105"/>
      <c r="F51" s="99"/>
      <c r="G51" s="125"/>
    </row>
    <row r="52" spans="1:7" ht="17.25">
      <c r="A52" s="71">
        <f t="shared" si="0"/>
        <v>47</v>
      </c>
      <c r="B52" s="162"/>
      <c r="C52" s="163"/>
      <c r="D52" s="102" t="s">
        <v>164</v>
      </c>
      <c r="E52" s="105"/>
      <c r="F52" s="99"/>
      <c r="G52" s="125"/>
    </row>
    <row r="53" spans="1:7" ht="46.5">
      <c r="A53" s="71">
        <f t="shared" si="0"/>
        <v>48</v>
      </c>
      <c r="B53" s="162"/>
      <c r="C53" s="163" t="s">
        <v>215</v>
      </c>
      <c r="D53" s="102" t="s">
        <v>393</v>
      </c>
      <c r="E53" s="105"/>
      <c r="F53" s="106"/>
      <c r="G53" s="125"/>
    </row>
    <row r="54" spans="1:7" ht="17.25">
      <c r="A54" s="71">
        <f t="shared" si="0"/>
        <v>49</v>
      </c>
      <c r="B54" s="162"/>
      <c r="C54" s="163"/>
      <c r="D54" s="102" t="s">
        <v>216</v>
      </c>
      <c r="E54" s="105"/>
      <c r="F54" s="99"/>
      <c r="G54" s="125"/>
    </row>
    <row r="55" spans="1:9" ht="25.5" customHeight="1">
      <c r="A55" s="71">
        <f t="shared" si="0"/>
        <v>50</v>
      </c>
      <c r="B55" s="162"/>
      <c r="C55" s="163"/>
      <c r="D55" s="102" t="s">
        <v>394</v>
      </c>
      <c r="E55" s="105"/>
      <c r="F55" s="106"/>
      <c r="G55" s="127"/>
      <c r="H55" s="18"/>
      <c r="I55" s="18"/>
    </row>
    <row r="56" spans="1:14" ht="25.5" customHeight="1">
      <c r="A56" s="71">
        <f t="shared" si="0"/>
        <v>51</v>
      </c>
      <c r="B56" s="162"/>
      <c r="C56" s="163"/>
      <c r="D56" s="102" t="s">
        <v>217</v>
      </c>
      <c r="E56" s="105"/>
      <c r="F56" s="99"/>
      <c r="G56" s="125"/>
      <c r="J56" s="18"/>
      <c r="K56" s="18"/>
      <c r="L56" s="18"/>
      <c r="M56" s="18"/>
      <c r="N56" s="18"/>
    </row>
    <row r="57" spans="1:7" ht="25.5" customHeight="1">
      <c r="A57" s="71">
        <f t="shared" si="0"/>
        <v>52</v>
      </c>
      <c r="B57" s="162"/>
      <c r="C57" s="20" t="s">
        <v>275</v>
      </c>
      <c r="D57" s="104" t="s">
        <v>170</v>
      </c>
      <c r="E57" s="105"/>
      <c r="F57" s="99"/>
      <c r="G57" s="125"/>
    </row>
    <row r="58" spans="1:7" ht="22.5" customHeight="1">
      <c r="A58" s="71">
        <f t="shared" si="0"/>
        <v>53</v>
      </c>
      <c r="B58" s="162" t="s">
        <v>339</v>
      </c>
      <c r="C58" s="60" t="s">
        <v>340</v>
      </c>
      <c r="D58" s="102" t="s">
        <v>220</v>
      </c>
      <c r="E58" s="105"/>
      <c r="F58" s="106"/>
      <c r="G58" s="125"/>
    </row>
    <row r="59" spans="1:9" ht="17.25">
      <c r="A59" s="71">
        <f t="shared" si="0"/>
        <v>54</v>
      </c>
      <c r="B59" s="162"/>
      <c r="C59" s="168" t="s">
        <v>341</v>
      </c>
      <c r="D59" s="102" t="s">
        <v>342</v>
      </c>
      <c r="E59" s="105"/>
      <c r="F59" s="106"/>
      <c r="G59" s="127"/>
      <c r="H59" s="18"/>
      <c r="I59" s="18"/>
    </row>
    <row r="60" spans="1:14" ht="17.25">
      <c r="A60" s="71">
        <f t="shared" si="0"/>
        <v>55</v>
      </c>
      <c r="B60" s="162"/>
      <c r="C60" s="168"/>
      <c r="D60" s="102" t="s">
        <v>254</v>
      </c>
      <c r="E60" s="105"/>
      <c r="F60" s="99"/>
      <c r="G60" s="125"/>
      <c r="J60" s="18"/>
      <c r="K60" s="18"/>
      <c r="L60" s="18"/>
      <c r="M60" s="18"/>
      <c r="N60" s="18"/>
    </row>
    <row r="61" spans="1:7" ht="17.25">
      <c r="A61" s="71">
        <f t="shared" si="0"/>
        <v>56</v>
      </c>
      <c r="B61" s="162"/>
      <c r="C61" s="168"/>
      <c r="D61" s="104" t="s">
        <v>166</v>
      </c>
      <c r="E61" s="105"/>
      <c r="F61" s="99"/>
      <c r="G61" s="125"/>
    </row>
    <row r="62" spans="1:7" ht="17.25">
      <c r="A62" s="71">
        <f t="shared" si="0"/>
        <v>57</v>
      </c>
      <c r="B62" s="162" t="s">
        <v>10</v>
      </c>
      <c r="C62" s="163" t="s">
        <v>10</v>
      </c>
      <c r="D62" s="102" t="s">
        <v>236</v>
      </c>
      <c r="E62" s="105"/>
      <c r="F62" s="106"/>
      <c r="G62" s="125"/>
    </row>
    <row r="63" spans="1:7" ht="17.25">
      <c r="A63" s="71">
        <f t="shared" si="0"/>
        <v>58</v>
      </c>
      <c r="B63" s="162"/>
      <c r="C63" s="163"/>
      <c r="D63" s="102" t="s">
        <v>214</v>
      </c>
      <c r="E63" s="105"/>
      <c r="F63" s="99"/>
      <c r="G63" s="125"/>
    </row>
    <row r="64" spans="1:7" ht="18" customHeight="1">
      <c r="A64" s="71">
        <f t="shared" si="0"/>
        <v>59</v>
      </c>
      <c r="B64" s="155" t="s">
        <v>11</v>
      </c>
      <c r="C64" s="168" t="s">
        <v>5</v>
      </c>
      <c r="D64" s="102" t="s">
        <v>165</v>
      </c>
      <c r="E64" s="105"/>
      <c r="F64" s="106"/>
      <c r="G64" s="125"/>
    </row>
    <row r="65" spans="1:7" ht="17.25">
      <c r="A65" s="71">
        <f t="shared" si="0"/>
        <v>60</v>
      </c>
      <c r="B65" s="156"/>
      <c r="C65" s="180"/>
      <c r="D65" s="102" t="s">
        <v>224</v>
      </c>
      <c r="E65" s="105"/>
      <c r="F65" s="99"/>
      <c r="G65" s="125"/>
    </row>
    <row r="66" spans="1:7" ht="25.5" customHeight="1">
      <c r="A66" s="71">
        <f t="shared" si="0"/>
        <v>61</v>
      </c>
      <c r="B66" s="156"/>
      <c r="C66" s="155" t="s">
        <v>12</v>
      </c>
      <c r="D66" s="102" t="s">
        <v>343</v>
      </c>
      <c r="E66" s="105"/>
      <c r="F66" s="99"/>
      <c r="G66" s="125"/>
    </row>
    <row r="67" spans="1:7" ht="25.5" customHeight="1">
      <c r="A67" s="71">
        <f t="shared" si="0"/>
        <v>62</v>
      </c>
      <c r="B67" s="156"/>
      <c r="C67" s="156"/>
      <c r="D67" s="31" t="s">
        <v>355</v>
      </c>
      <c r="E67" s="105"/>
      <c r="F67" s="99"/>
      <c r="G67" s="125"/>
    </row>
    <row r="68" spans="1:7" ht="30" customHeight="1">
      <c r="A68" s="71">
        <f t="shared" si="0"/>
        <v>63</v>
      </c>
      <c r="B68" s="157"/>
      <c r="C68" s="157"/>
      <c r="D68" s="102" t="s">
        <v>354</v>
      </c>
      <c r="E68" s="105"/>
      <c r="F68" s="106"/>
      <c r="G68" s="125"/>
    </row>
    <row r="69" spans="1:7" ht="25.5" customHeight="1">
      <c r="A69" s="71">
        <f t="shared" si="0"/>
        <v>64</v>
      </c>
      <c r="B69" s="181" t="s">
        <v>6</v>
      </c>
      <c r="C69" s="60"/>
      <c r="D69" s="102" t="s">
        <v>227</v>
      </c>
      <c r="E69" s="105"/>
      <c r="F69" s="99"/>
      <c r="G69" s="125"/>
    </row>
    <row r="70" spans="1:9" ht="25.5" customHeight="1">
      <c r="A70" s="71">
        <f t="shared" si="0"/>
        <v>65</v>
      </c>
      <c r="B70" s="181"/>
      <c r="C70" s="60"/>
      <c r="D70" s="102" t="s">
        <v>234</v>
      </c>
      <c r="E70" s="105"/>
      <c r="F70" s="99"/>
      <c r="G70" s="128"/>
      <c r="H70" s="59"/>
      <c r="I70" s="59"/>
    </row>
    <row r="71" spans="1:14" ht="25.5" customHeight="1">
      <c r="A71" s="71">
        <f t="shared" si="0"/>
        <v>66</v>
      </c>
      <c r="B71" s="181"/>
      <c r="C71" s="60"/>
      <c r="D71" s="102" t="s">
        <v>255</v>
      </c>
      <c r="E71" s="105"/>
      <c r="F71" s="99"/>
      <c r="G71" s="125"/>
      <c r="J71" s="59"/>
      <c r="K71" s="59"/>
      <c r="L71" s="59"/>
      <c r="M71" s="59"/>
      <c r="N71" s="59"/>
    </row>
    <row r="72" spans="1:7" ht="27" customHeight="1">
      <c r="A72" s="71">
        <f t="shared" si="0"/>
        <v>67</v>
      </c>
      <c r="B72" s="181"/>
      <c r="C72" s="60"/>
      <c r="D72" s="61" t="s">
        <v>168</v>
      </c>
      <c r="E72" s="105"/>
      <c r="F72" s="99"/>
      <c r="G72" s="129"/>
    </row>
    <row r="73" spans="1:7" ht="21" customHeight="1">
      <c r="A73" s="71"/>
      <c r="B73" s="76"/>
      <c r="C73" s="77" t="str">
        <f>IF(E73&lt;36,"Unsatisfactory",IF(E73&gt;45,"Acceptable","Conditionally acceptable"))</f>
        <v>Unsatisfactory</v>
      </c>
      <c r="D73" s="78" t="s">
        <v>344</v>
      </c>
      <c r="E73" s="79">
        <f>COUNTIF(E6:E72,"yes")</f>
        <v>0</v>
      </c>
      <c r="F73" s="2"/>
      <c r="G73" s="4"/>
    </row>
    <row r="74" spans="1:8" ht="21" customHeight="1" thickBot="1">
      <c r="A74" s="70"/>
      <c r="B74" s="70"/>
      <c r="C74" s="70"/>
      <c r="D74" s="70" t="s">
        <v>347</v>
      </c>
      <c r="E74" s="70"/>
      <c r="F74" s="4"/>
      <c r="G74" s="4"/>
      <c r="H74" s="6"/>
    </row>
    <row r="75" spans="2:7" ht="21" customHeight="1">
      <c r="B75" s="171" t="s">
        <v>0</v>
      </c>
      <c r="C75" s="172"/>
      <c r="D75" s="173"/>
      <c r="E75" s="8"/>
      <c r="F75" s="4"/>
      <c r="G75" s="4"/>
    </row>
    <row r="76" spans="2:7" ht="21" customHeight="1">
      <c r="B76" s="174"/>
      <c r="C76" s="175"/>
      <c r="D76" s="176"/>
      <c r="E76" s="8"/>
      <c r="F76" s="5"/>
      <c r="G76" s="4"/>
    </row>
    <row r="77" spans="2:6" ht="17.25">
      <c r="B77" s="174"/>
      <c r="C77" s="175"/>
      <c r="D77" s="176"/>
      <c r="E77" s="8"/>
      <c r="F77" s="5"/>
    </row>
    <row r="78" spans="1:17" s="2" customFormat="1" ht="18" thickBot="1">
      <c r="A78" s="1"/>
      <c r="B78" s="177"/>
      <c r="C78" s="178"/>
      <c r="D78" s="179"/>
      <c r="E78" s="8"/>
      <c r="F78" s="5"/>
      <c r="J78" s="1"/>
      <c r="K78" s="1"/>
      <c r="L78" s="1"/>
      <c r="M78" s="1"/>
      <c r="N78" s="1"/>
      <c r="O78" s="1"/>
      <c r="P78" s="1"/>
      <c r="Q78" s="1"/>
    </row>
    <row r="79" spans="1:6" s="2" customFormat="1" ht="17.25">
      <c r="A79" s="1"/>
      <c r="B79" s="1"/>
      <c r="C79" s="1"/>
      <c r="D79" s="1"/>
      <c r="E79" s="10"/>
      <c r="F79" s="1"/>
    </row>
    <row r="80" spans="1:17" ht="15">
      <c r="A80" s="2"/>
      <c r="B80" s="7"/>
      <c r="C80" s="69"/>
      <c r="D80" s="69"/>
      <c r="E80" s="2"/>
      <c r="F80" s="2"/>
      <c r="J80" s="2"/>
      <c r="K80" s="2"/>
      <c r="L80" s="2"/>
      <c r="M80" s="2"/>
      <c r="N80" s="2"/>
      <c r="O80" s="2"/>
      <c r="P80" s="2"/>
      <c r="Q80" s="2"/>
    </row>
    <row r="81" spans="1:6" ht="17.25">
      <c r="A81" s="2"/>
      <c r="B81" s="7"/>
      <c r="C81" s="2"/>
      <c r="D81" s="2"/>
      <c r="E81" s="9"/>
      <c r="F81" s="2"/>
    </row>
  </sheetData>
  <sheetProtection selectLockedCells="1"/>
  <mergeCells count="49">
    <mergeCell ref="K5:L5"/>
    <mergeCell ref="K1:Q1"/>
    <mergeCell ref="O9:P9"/>
    <mergeCell ref="O10:P10"/>
    <mergeCell ref="O11:P11"/>
    <mergeCell ref="O12:P12"/>
    <mergeCell ref="K12:L12"/>
    <mergeCell ref="K2:L2"/>
    <mergeCell ref="O5:P5"/>
    <mergeCell ref="C66:C68"/>
    <mergeCell ref="B69:B72"/>
    <mergeCell ref="O13:P13"/>
    <mergeCell ref="O6:P6"/>
    <mergeCell ref="N3:P3"/>
    <mergeCell ref="O7:P7"/>
    <mergeCell ref="N4:P4"/>
    <mergeCell ref="N8:P8"/>
    <mergeCell ref="C26:C31"/>
    <mergeCell ref="K13:L13"/>
    <mergeCell ref="C4:C5"/>
    <mergeCell ref="B75:D78"/>
    <mergeCell ref="B62:B63"/>
    <mergeCell ref="C21:C23"/>
    <mergeCell ref="C47:C52"/>
    <mergeCell ref="C38:C39"/>
    <mergeCell ref="C64:C65"/>
    <mergeCell ref="C59:C61"/>
    <mergeCell ref="C62:C63"/>
    <mergeCell ref="B58:B61"/>
    <mergeCell ref="C9:C19"/>
    <mergeCell ref="B64:B68"/>
    <mergeCell ref="A1:G1"/>
    <mergeCell ref="C32:C37"/>
    <mergeCell ref="C43:C46"/>
    <mergeCell ref="A4:A5"/>
    <mergeCell ref="C40:C41"/>
    <mergeCell ref="C24:C25"/>
    <mergeCell ref="E4:E5"/>
    <mergeCell ref="B4:B5"/>
    <mergeCell ref="D4:D5"/>
    <mergeCell ref="B9:B41"/>
    <mergeCell ref="C2:D2"/>
    <mergeCell ref="H4:I4"/>
    <mergeCell ref="A2:B2"/>
    <mergeCell ref="B43:B57"/>
    <mergeCell ref="C53:C56"/>
    <mergeCell ref="A3:B3"/>
    <mergeCell ref="C6:C8"/>
    <mergeCell ref="B6:B8"/>
  </mergeCells>
  <conditionalFormatting sqref="C73">
    <cfRule type="expression" priority="1" dxfId="2" stopIfTrue="1">
      <formula>$C$73="Acceptable"</formula>
    </cfRule>
    <cfRule type="expression" priority="2" dxfId="3" stopIfTrue="1">
      <formula>$C$73="UNSATISFACTORY"</formula>
    </cfRule>
  </conditionalFormatting>
  <dataValidations count="2">
    <dataValidation type="list" allowBlank="1" showInputMessage="1" showErrorMessage="1" sqref="E6:E72">
      <formula1>$K$3:$K$4</formula1>
    </dataValidation>
    <dataValidation type="list" allowBlank="1" showInputMessage="1" showErrorMessage="1" sqref="F6:F13 F15:F68">
      <formula1>$K$6:$K$10</formula1>
    </dataValidation>
  </dataValidations>
  <hyperlinks>
    <hyperlink ref="A1:G1" r:id="rId1" display="Initial Capability Assessment Checklist"/>
  </hyperlinks>
  <printOptions/>
  <pageMargins left="0.7" right="0.7" top="0.75" bottom="0.75" header="0.3" footer="0.3"/>
  <pageSetup horizontalDpi="600" verticalDpi="600" orientation="landscape" paperSize="3" r:id="rId3"/>
  <headerFooter>
    <oddFooter>&amp;L&amp;"Arial,Regular"&amp;8Supplier Qualification Assessment FO0107 V1 10/9/2014&amp;R&amp;"Arial,Regular"&amp;8Page &amp;P of &amp;N</oddFooter>
  </headerFooter>
  <rowBreaks count="1" manualBreakCount="1">
    <brk id="19" max="255" man="1"/>
  </rowBreaks>
  <drawing r:id="rId2"/>
</worksheet>
</file>

<file path=xl/worksheets/sheet4.xml><?xml version="1.0" encoding="utf-8"?>
<worksheet xmlns="http://schemas.openxmlformats.org/spreadsheetml/2006/main" xmlns:r="http://schemas.openxmlformats.org/officeDocument/2006/relationships">
  <sheetPr>
    <tabColor rgb="FF00B050"/>
  </sheetPr>
  <dimension ref="A1:N148"/>
  <sheetViews>
    <sheetView zoomScaleSheetLayoutView="85" workbookViewId="0" topLeftCell="A1">
      <selection activeCell="O3" sqref="O3"/>
    </sheetView>
  </sheetViews>
  <sheetFormatPr defaultColWidth="8.875" defaultRowHeight="14.25"/>
  <cols>
    <col min="1" max="10" width="8.875" style="24" customWidth="1"/>
    <col min="11" max="11" width="8.75390625" style="24" customWidth="1"/>
    <col min="12" max="12" width="16.25390625" style="24" customWidth="1"/>
    <col min="13" max="13" width="4.50390625" style="24" customWidth="1"/>
    <col min="14" max="14" width="9.625" style="24" customWidth="1"/>
    <col min="15" max="15" width="11.50390625" style="24" customWidth="1"/>
    <col min="16" max="16384" width="8.875" style="24" customWidth="1"/>
  </cols>
  <sheetData>
    <row r="1" spans="4:12" ht="36.75" customHeight="1">
      <c r="D1" s="144" t="s">
        <v>404</v>
      </c>
      <c r="E1" s="228"/>
      <c r="F1" s="228"/>
      <c r="G1" s="229" t="s">
        <v>405</v>
      </c>
      <c r="H1" s="229"/>
      <c r="I1" s="228"/>
      <c r="J1" s="228"/>
      <c r="K1" s="145" t="s">
        <v>406</v>
      </c>
      <c r="L1" s="146"/>
    </row>
    <row r="2" spans="1:12" ht="28.5" customHeight="1">
      <c r="A2" s="56" t="s">
        <v>326</v>
      </c>
      <c r="B2" s="214" t="s">
        <v>144</v>
      </c>
      <c r="C2" s="215"/>
      <c r="D2" s="215"/>
      <c r="E2" s="215"/>
      <c r="F2" s="215"/>
      <c r="G2" s="215"/>
      <c r="H2" s="215"/>
      <c r="I2" s="215"/>
      <c r="J2" s="215"/>
      <c r="K2" s="216"/>
      <c r="L2" s="63" t="s">
        <v>266</v>
      </c>
    </row>
    <row r="3" spans="1:12" ht="15">
      <c r="A3" s="54" t="s">
        <v>53</v>
      </c>
      <c r="B3" s="217" t="s">
        <v>54</v>
      </c>
      <c r="C3" s="218"/>
      <c r="D3" s="218"/>
      <c r="E3" s="218"/>
      <c r="F3" s="218"/>
      <c r="G3" s="218"/>
      <c r="H3" s="218"/>
      <c r="I3" s="218"/>
      <c r="J3" s="218"/>
      <c r="K3" s="219"/>
      <c r="L3" s="55" t="s">
        <v>55</v>
      </c>
    </row>
    <row r="4" spans="1:14" ht="15">
      <c r="A4" s="14">
        <v>1</v>
      </c>
      <c r="B4" s="201" t="s">
        <v>83</v>
      </c>
      <c r="C4" s="201"/>
      <c r="D4" s="201"/>
      <c r="E4" s="201"/>
      <c r="F4" s="201"/>
      <c r="G4" s="201"/>
      <c r="H4" s="201"/>
      <c r="I4" s="201"/>
      <c r="J4" s="201"/>
      <c r="K4" s="201"/>
      <c r="L4" s="107"/>
      <c r="M4" s="140"/>
      <c r="N4" s="142" t="s">
        <v>7</v>
      </c>
    </row>
    <row r="5" spans="1:14" ht="15">
      <c r="A5" s="14">
        <f>+A4+1</f>
        <v>2</v>
      </c>
      <c r="B5" s="201" t="s">
        <v>64</v>
      </c>
      <c r="C5" s="201"/>
      <c r="D5" s="201"/>
      <c r="E5" s="201"/>
      <c r="F5" s="201"/>
      <c r="G5" s="201"/>
      <c r="H5" s="201"/>
      <c r="I5" s="201"/>
      <c r="J5" s="201"/>
      <c r="K5" s="201"/>
      <c r="L5" s="107"/>
      <c r="M5" s="140"/>
      <c r="N5" s="142" t="s">
        <v>8</v>
      </c>
    </row>
    <row r="6" spans="1:14" ht="15">
      <c r="A6" s="14">
        <f>+A5+1</f>
        <v>3</v>
      </c>
      <c r="B6" s="201" t="s">
        <v>199</v>
      </c>
      <c r="C6" s="201"/>
      <c r="D6" s="201"/>
      <c r="E6" s="201"/>
      <c r="F6" s="201"/>
      <c r="G6" s="201"/>
      <c r="H6" s="201"/>
      <c r="I6" s="201"/>
      <c r="J6" s="201"/>
      <c r="K6" s="201"/>
      <c r="L6" s="107"/>
      <c r="M6" s="141"/>
      <c r="N6" s="143" t="s">
        <v>345</v>
      </c>
    </row>
    <row r="7" spans="1:14" ht="15">
      <c r="A7" s="14">
        <f>+A6+1</f>
        <v>4</v>
      </c>
      <c r="B7" s="201" t="s">
        <v>95</v>
      </c>
      <c r="C7" s="201"/>
      <c r="D7" s="201"/>
      <c r="E7" s="201"/>
      <c r="F7" s="201"/>
      <c r="G7" s="201"/>
      <c r="H7" s="201"/>
      <c r="I7" s="201"/>
      <c r="J7" s="201"/>
      <c r="K7" s="201"/>
      <c r="L7" s="107"/>
      <c r="M7" s="130"/>
      <c r="N7" s="26"/>
    </row>
    <row r="8" spans="1:13" ht="15">
      <c r="A8" s="14">
        <f>+A7+1</f>
        <v>5</v>
      </c>
      <c r="B8" s="201" t="s">
        <v>96</v>
      </c>
      <c r="C8" s="201"/>
      <c r="D8" s="201"/>
      <c r="E8" s="201"/>
      <c r="F8" s="201"/>
      <c r="G8" s="201"/>
      <c r="H8" s="201"/>
      <c r="I8" s="201"/>
      <c r="J8" s="201"/>
      <c r="K8" s="201"/>
      <c r="L8" s="107"/>
      <c r="M8" s="130"/>
    </row>
    <row r="9" spans="1:13" ht="15">
      <c r="A9" s="14">
        <f>+A8+1</f>
        <v>6</v>
      </c>
      <c r="B9" s="201" t="s">
        <v>200</v>
      </c>
      <c r="C9" s="201"/>
      <c r="D9" s="201"/>
      <c r="E9" s="201"/>
      <c r="F9" s="201"/>
      <c r="G9" s="201"/>
      <c r="H9" s="201"/>
      <c r="I9" s="201"/>
      <c r="J9" s="201"/>
      <c r="K9" s="201"/>
      <c r="L9" s="107"/>
      <c r="M9" s="130"/>
    </row>
    <row r="10" spans="1:13" ht="15">
      <c r="A10" s="54"/>
      <c r="B10" s="195" t="s">
        <v>179</v>
      </c>
      <c r="C10" s="195"/>
      <c r="D10" s="195"/>
      <c r="E10" s="195"/>
      <c r="F10" s="195"/>
      <c r="G10" s="195"/>
      <c r="H10" s="195"/>
      <c r="I10" s="195"/>
      <c r="J10" s="195"/>
      <c r="K10" s="195"/>
      <c r="L10" s="52" t="s">
        <v>55</v>
      </c>
      <c r="M10" s="130"/>
    </row>
    <row r="11" spans="1:13" ht="15.75" customHeight="1">
      <c r="A11" s="208" t="s">
        <v>267</v>
      </c>
      <c r="B11" s="209"/>
      <c r="C11" s="209"/>
      <c r="D11" s="209"/>
      <c r="E11" s="209"/>
      <c r="F11" s="209"/>
      <c r="G11" s="209"/>
      <c r="H11" s="209"/>
      <c r="I11" s="209"/>
      <c r="J11" s="209"/>
      <c r="K11" s="209"/>
      <c r="L11" s="210"/>
      <c r="M11" s="130"/>
    </row>
    <row r="12" spans="1:13" ht="15">
      <c r="A12" s="27">
        <f>+A9+1</f>
        <v>7</v>
      </c>
      <c r="B12" s="203" t="s">
        <v>84</v>
      </c>
      <c r="C12" s="203"/>
      <c r="D12" s="203"/>
      <c r="E12" s="203"/>
      <c r="F12" s="203"/>
      <c r="G12" s="203"/>
      <c r="H12" s="203"/>
      <c r="I12" s="203"/>
      <c r="J12" s="203"/>
      <c r="K12" s="203"/>
      <c r="L12" s="107"/>
      <c r="M12" s="130"/>
    </row>
    <row r="13" spans="1:13" ht="15">
      <c r="A13" s="30">
        <f aca="true" t="shared" si="0" ref="A13:A29">+A12+1</f>
        <v>8</v>
      </c>
      <c r="B13" s="203" t="s">
        <v>180</v>
      </c>
      <c r="C13" s="203"/>
      <c r="D13" s="203"/>
      <c r="E13" s="203"/>
      <c r="F13" s="203"/>
      <c r="G13" s="203"/>
      <c r="H13" s="203"/>
      <c r="I13" s="203"/>
      <c r="J13" s="203"/>
      <c r="K13" s="203"/>
      <c r="L13" s="107"/>
      <c r="M13" s="130"/>
    </row>
    <row r="14" spans="1:13" ht="15">
      <c r="A14" s="30">
        <f t="shared" si="0"/>
        <v>9</v>
      </c>
      <c r="B14" s="203" t="s">
        <v>181</v>
      </c>
      <c r="C14" s="203"/>
      <c r="D14" s="203"/>
      <c r="E14" s="203"/>
      <c r="F14" s="203"/>
      <c r="G14" s="203"/>
      <c r="H14" s="203"/>
      <c r="I14" s="203"/>
      <c r="J14" s="203"/>
      <c r="K14" s="203"/>
      <c r="L14" s="107"/>
      <c r="M14" s="130"/>
    </row>
    <row r="15" spans="1:13" ht="15">
      <c r="A15" s="30">
        <f t="shared" si="0"/>
        <v>10</v>
      </c>
      <c r="B15" s="203" t="s">
        <v>97</v>
      </c>
      <c r="C15" s="203"/>
      <c r="D15" s="203"/>
      <c r="E15" s="203"/>
      <c r="F15" s="203"/>
      <c r="G15" s="203"/>
      <c r="H15" s="203"/>
      <c r="I15" s="203"/>
      <c r="J15" s="203"/>
      <c r="K15" s="203"/>
      <c r="L15" s="107"/>
      <c r="M15" s="130"/>
    </row>
    <row r="16" spans="1:13" ht="15">
      <c r="A16" s="30">
        <f t="shared" si="0"/>
        <v>11</v>
      </c>
      <c r="B16" s="203" t="s">
        <v>182</v>
      </c>
      <c r="C16" s="203"/>
      <c r="D16" s="203"/>
      <c r="E16" s="203"/>
      <c r="F16" s="203"/>
      <c r="G16" s="203"/>
      <c r="H16" s="203"/>
      <c r="I16" s="203"/>
      <c r="J16" s="203"/>
      <c r="K16" s="203"/>
      <c r="L16" s="107"/>
      <c r="M16" s="130"/>
    </row>
    <row r="17" spans="1:13" ht="15">
      <c r="A17" s="30">
        <f t="shared" si="0"/>
        <v>12</v>
      </c>
      <c r="B17" s="194" t="s">
        <v>98</v>
      </c>
      <c r="C17" s="194"/>
      <c r="D17" s="194"/>
      <c r="E17" s="194"/>
      <c r="F17" s="194"/>
      <c r="G17" s="194"/>
      <c r="H17" s="194"/>
      <c r="I17" s="194"/>
      <c r="J17" s="194"/>
      <c r="K17" s="194"/>
      <c r="L17" s="107"/>
      <c r="M17" s="130"/>
    </row>
    <row r="18" spans="1:13" ht="15">
      <c r="A18" s="30">
        <f t="shared" si="0"/>
        <v>13</v>
      </c>
      <c r="B18" s="203" t="s">
        <v>183</v>
      </c>
      <c r="C18" s="203"/>
      <c r="D18" s="203"/>
      <c r="E18" s="203"/>
      <c r="F18" s="203"/>
      <c r="G18" s="203"/>
      <c r="H18" s="203"/>
      <c r="I18" s="203"/>
      <c r="J18" s="203"/>
      <c r="K18" s="203"/>
      <c r="L18" s="107"/>
      <c r="M18" s="130"/>
    </row>
    <row r="19" spans="1:13" ht="15">
      <c r="A19" s="30">
        <f t="shared" si="0"/>
        <v>14</v>
      </c>
      <c r="B19" s="203" t="s">
        <v>87</v>
      </c>
      <c r="C19" s="203"/>
      <c r="D19" s="203"/>
      <c r="E19" s="203"/>
      <c r="F19" s="203"/>
      <c r="G19" s="203"/>
      <c r="H19" s="203"/>
      <c r="I19" s="203"/>
      <c r="J19" s="203"/>
      <c r="K19" s="203"/>
      <c r="L19" s="107"/>
      <c r="M19" s="130"/>
    </row>
    <row r="20" spans="1:13" ht="15">
      <c r="A20" s="30">
        <f t="shared" si="0"/>
        <v>15</v>
      </c>
      <c r="B20" s="194" t="s">
        <v>85</v>
      </c>
      <c r="C20" s="194"/>
      <c r="D20" s="194"/>
      <c r="E20" s="194"/>
      <c r="F20" s="194"/>
      <c r="G20" s="194"/>
      <c r="H20" s="194"/>
      <c r="I20" s="194"/>
      <c r="J20" s="194"/>
      <c r="K20" s="194"/>
      <c r="L20" s="107"/>
      <c r="M20" s="130"/>
    </row>
    <row r="21" spans="1:13" ht="15">
      <c r="A21" s="30">
        <f t="shared" si="0"/>
        <v>16</v>
      </c>
      <c r="B21" s="207" t="s">
        <v>86</v>
      </c>
      <c r="C21" s="207"/>
      <c r="D21" s="207"/>
      <c r="E21" s="207"/>
      <c r="F21" s="207"/>
      <c r="G21" s="207"/>
      <c r="H21" s="207"/>
      <c r="I21" s="207"/>
      <c r="J21" s="207"/>
      <c r="K21" s="207"/>
      <c r="L21" s="107"/>
      <c r="M21" s="130"/>
    </row>
    <row r="22" spans="1:13" ht="15">
      <c r="A22" s="30">
        <f t="shared" si="0"/>
        <v>17</v>
      </c>
      <c r="B22" s="203" t="s">
        <v>88</v>
      </c>
      <c r="C22" s="203"/>
      <c r="D22" s="203"/>
      <c r="E22" s="203"/>
      <c r="F22" s="203"/>
      <c r="G22" s="203"/>
      <c r="H22" s="203"/>
      <c r="I22" s="203"/>
      <c r="J22" s="203"/>
      <c r="K22" s="203"/>
      <c r="L22" s="107"/>
      <c r="M22" s="130"/>
    </row>
    <row r="23" spans="1:13" ht="15">
      <c r="A23" s="30">
        <f t="shared" si="0"/>
        <v>18</v>
      </c>
      <c r="B23" s="203" t="s">
        <v>89</v>
      </c>
      <c r="C23" s="203"/>
      <c r="D23" s="203"/>
      <c r="E23" s="203"/>
      <c r="F23" s="203"/>
      <c r="G23" s="203"/>
      <c r="H23" s="203"/>
      <c r="I23" s="203"/>
      <c r="J23" s="203"/>
      <c r="K23" s="203"/>
      <c r="L23" s="107"/>
      <c r="M23" s="130"/>
    </row>
    <row r="24" spans="1:13" ht="15">
      <c r="A24" s="30">
        <f t="shared" si="0"/>
        <v>19</v>
      </c>
      <c r="B24" s="203" t="s">
        <v>99</v>
      </c>
      <c r="C24" s="203"/>
      <c r="D24" s="203"/>
      <c r="E24" s="203"/>
      <c r="F24" s="203"/>
      <c r="G24" s="203"/>
      <c r="H24" s="203"/>
      <c r="I24" s="203"/>
      <c r="J24" s="203"/>
      <c r="K24" s="203"/>
      <c r="L24" s="107"/>
      <c r="M24" s="130"/>
    </row>
    <row r="25" spans="1:13" ht="15">
      <c r="A25" s="30">
        <f t="shared" si="0"/>
        <v>20</v>
      </c>
      <c r="B25" s="203" t="s">
        <v>100</v>
      </c>
      <c r="C25" s="203"/>
      <c r="D25" s="203"/>
      <c r="E25" s="203"/>
      <c r="F25" s="203"/>
      <c r="G25" s="203"/>
      <c r="H25" s="203"/>
      <c r="I25" s="203"/>
      <c r="J25" s="203"/>
      <c r="K25" s="203"/>
      <c r="L25" s="107"/>
      <c r="M25" s="130"/>
    </row>
    <row r="26" spans="1:13" ht="15">
      <c r="A26" s="30">
        <f t="shared" si="0"/>
        <v>21</v>
      </c>
      <c r="B26" s="207" t="s">
        <v>101</v>
      </c>
      <c r="C26" s="207"/>
      <c r="D26" s="207"/>
      <c r="E26" s="207"/>
      <c r="F26" s="207"/>
      <c r="G26" s="207"/>
      <c r="H26" s="207"/>
      <c r="I26" s="207"/>
      <c r="J26" s="207"/>
      <c r="K26" s="207"/>
      <c r="L26" s="107"/>
      <c r="M26" s="130"/>
    </row>
    <row r="27" spans="1:13" ht="15">
      <c r="A27" s="30">
        <f t="shared" si="0"/>
        <v>22</v>
      </c>
      <c r="B27" s="207" t="s">
        <v>201</v>
      </c>
      <c r="C27" s="207"/>
      <c r="D27" s="207"/>
      <c r="E27" s="207"/>
      <c r="F27" s="207"/>
      <c r="G27" s="207"/>
      <c r="H27" s="207"/>
      <c r="I27" s="207"/>
      <c r="J27" s="207"/>
      <c r="K27" s="207"/>
      <c r="L27" s="107"/>
      <c r="M27" s="130"/>
    </row>
    <row r="28" spans="1:13" ht="15">
      <c r="A28" s="30">
        <f t="shared" si="0"/>
        <v>23</v>
      </c>
      <c r="B28" s="194" t="s">
        <v>202</v>
      </c>
      <c r="C28" s="194"/>
      <c r="D28" s="194"/>
      <c r="E28" s="194"/>
      <c r="F28" s="194"/>
      <c r="G28" s="194"/>
      <c r="H28" s="194"/>
      <c r="I28" s="194"/>
      <c r="J28" s="194"/>
      <c r="K28" s="194"/>
      <c r="L28" s="107"/>
      <c r="M28" s="130"/>
    </row>
    <row r="29" spans="1:13" ht="15">
      <c r="A29" s="30">
        <f t="shared" si="0"/>
        <v>24</v>
      </c>
      <c r="B29" s="194" t="s">
        <v>203</v>
      </c>
      <c r="C29" s="194"/>
      <c r="D29" s="194"/>
      <c r="E29" s="194"/>
      <c r="F29" s="194"/>
      <c r="G29" s="194"/>
      <c r="H29" s="194"/>
      <c r="I29" s="194"/>
      <c r="J29" s="194"/>
      <c r="K29" s="194"/>
      <c r="L29" s="107"/>
      <c r="M29" s="130"/>
    </row>
    <row r="30" spans="1:13" ht="15">
      <c r="A30" s="196" t="s">
        <v>274</v>
      </c>
      <c r="B30" s="197"/>
      <c r="C30" s="197"/>
      <c r="D30" s="197"/>
      <c r="E30" s="197"/>
      <c r="F30" s="197"/>
      <c r="G30" s="197"/>
      <c r="H30" s="197"/>
      <c r="I30" s="197"/>
      <c r="J30" s="197"/>
      <c r="K30" s="197"/>
      <c r="L30" s="198"/>
      <c r="M30" s="130"/>
    </row>
    <row r="31" spans="1:13" ht="15">
      <c r="A31" s="30">
        <f>+A29+1</f>
        <v>25</v>
      </c>
      <c r="B31" s="194" t="s">
        <v>129</v>
      </c>
      <c r="C31" s="194"/>
      <c r="D31" s="194"/>
      <c r="E31" s="194"/>
      <c r="F31" s="194"/>
      <c r="G31" s="194"/>
      <c r="H31" s="194"/>
      <c r="I31" s="194"/>
      <c r="J31" s="194"/>
      <c r="K31" s="194"/>
      <c r="L31" s="107"/>
      <c r="M31" s="130"/>
    </row>
    <row r="32" spans="1:13" ht="15">
      <c r="A32" s="30">
        <f>+A31+1</f>
        <v>26</v>
      </c>
      <c r="B32" s="194" t="s">
        <v>128</v>
      </c>
      <c r="C32" s="194"/>
      <c r="D32" s="194"/>
      <c r="E32" s="194"/>
      <c r="F32" s="194"/>
      <c r="G32" s="194"/>
      <c r="H32" s="194"/>
      <c r="I32" s="194"/>
      <c r="J32" s="194"/>
      <c r="K32" s="194"/>
      <c r="L32" s="107"/>
      <c r="M32" s="130"/>
    </row>
    <row r="33" spans="1:13" ht="15">
      <c r="A33" s="30">
        <f aca="true" t="shared" si="1" ref="A33:A40">+A32+1</f>
        <v>27</v>
      </c>
      <c r="B33" s="194" t="s">
        <v>282</v>
      </c>
      <c r="C33" s="194"/>
      <c r="D33" s="194"/>
      <c r="E33" s="194"/>
      <c r="F33" s="194"/>
      <c r="G33" s="194"/>
      <c r="H33" s="194"/>
      <c r="I33" s="194"/>
      <c r="J33" s="194"/>
      <c r="K33" s="194"/>
      <c r="L33" s="107"/>
      <c r="M33" s="130"/>
    </row>
    <row r="34" spans="1:13" ht="15">
      <c r="A34" s="30">
        <f t="shared" si="1"/>
        <v>28</v>
      </c>
      <c r="B34" s="194" t="s">
        <v>283</v>
      </c>
      <c r="C34" s="194"/>
      <c r="D34" s="194"/>
      <c r="E34" s="194"/>
      <c r="F34" s="194"/>
      <c r="G34" s="194"/>
      <c r="H34" s="194"/>
      <c r="I34" s="194"/>
      <c r="J34" s="194"/>
      <c r="K34" s="194"/>
      <c r="L34" s="107"/>
      <c r="M34" s="130"/>
    </row>
    <row r="35" spans="1:13" ht="15">
      <c r="A35" s="30">
        <f t="shared" si="1"/>
        <v>29</v>
      </c>
      <c r="B35" s="194" t="s">
        <v>284</v>
      </c>
      <c r="C35" s="194"/>
      <c r="D35" s="194"/>
      <c r="E35" s="194"/>
      <c r="F35" s="194"/>
      <c r="G35" s="194"/>
      <c r="H35" s="194"/>
      <c r="I35" s="194"/>
      <c r="J35" s="194"/>
      <c r="K35" s="194"/>
      <c r="L35" s="107"/>
      <c r="M35" s="130"/>
    </row>
    <row r="36" spans="1:13" ht="15">
      <c r="A36" s="30">
        <f t="shared" si="1"/>
        <v>30</v>
      </c>
      <c r="B36" s="194" t="s">
        <v>285</v>
      </c>
      <c r="C36" s="194"/>
      <c r="D36" s="194"/>
      <c r="E36" s="194"/>
      <c r="F36" s="194"/>
      <c r="G36" s="194"/>
      <c r="H36" s="194"/>
      <c r="I36" s="194"/>
      <c r="J36" s="194"/>
      <c r="K36" s="194"/>
      <c r="L36" s="107"/>
      <c r="M36" s="130"/>
    </row>
    <row r="37" spans="1:13" ht="15">
      <c r="A37" s="30">
        <f t="shared" si="1"/>
        <v>31</v>
      </c>
      <c r="B37" s="194" t="s">
        <v>286</v>
      </c>
      <c r="C37" s="194"/>
      <c r="D37" s="194"/>
      <c r="E37" s="194"/>
      <c r="F37" s="194"/>
      <c r="G37" s="194"/>
      <c r="H37" s="194"/>
      <c r="I37" s="194"/>
      <c r="J37" s="194"/>
      <c r="K37" s="194"/>
      <c r="L37" s="107"/>
      <c r="M37" s="130"/>
    </row>
    <row r="38" spans="1:13" ht="15">
      <c r="A38" s="30">
        <f t="shared" si="1"/>
        <v>32</v>
      </c>
      <c r="B38" s="194" t="s">
        <v>287</v>
      </c>
      <c r="C38" s="194"/>
      <c r="D38" s="194"/>
      <c r="E38" s="194"/>
      <c r="F38" s="194"/>
      <c r="G38" s="194"/>
      <c r="H38" s="194"/>
      <c r="I38" s="194"/>
      <c r="J38" s="194"/>
      <c r="K38" s="194"/>
      <c r="L38" s="107"/>
      <c r="M38" s="130"/>
    </row>
    <row r="39" spans="1:13" ht="15">
      <c r="A39" s="30">
        <f t="shared" si="1"/>
        <v>33</v>
      </c>
      <c r="B39" s="194" t="s">
        <v>288</v>
      </c>
      <c r="C39" s="194"/>
      <c r="D39" s="194"/>
      <c r="E39" s="194"/>
      <c r="F39" s="194"/>
      <c r="G39" s="194"/>
      <c r="H39" s="194"/>
      <c r="I39" s="194"/>
      <c r="J39" s="194"/>
      <c r="K39" s="194"/>
      <c r="L39" s="107"/>
      <c r="M39" s="130"/>
    </row>
    <row r="40" spans="1:13" ht="15">
      <c r="A40" s="30">
        <f t="shared" si="1"/>
        <v>34</v>
      </c>
      <c r="B40" s="194" t="s">
        <v>289</v>
      </c>
      <c r="C40" s="194"/>
      <c r="D40" s="194"/>
      <c r="E40" s="194"/>
      <c r="F40" s="194"/>
      <c r="G40" s="194"/>
      <c r="H40" s="194"/>
      <c r="I40" s="194"/>
      <c r="J40" s="194"/>
      <c r="K40" s="194"/>
      <c r="L40" s="107"/>
      <c r="M40" s="130"/>
    </row>
    <row r="41" spans="1:13" ht="15">
      <c r="A41" s="196" t="s">
        <v>269</v>
      </c>
      <c r="B41" s="197"/>
      <c r="C41" s="197"/>
      <c r="D41" s="197"/>
      <c r="E41" s="197"/>
      <c r="F41" s="197"/>
      <c r="G41" s="197"/>
      <c r="H41" s="197"/>
      <c r="I41" s="197"/>
      <c r="J41" s="197"/>
      <c r="K41" s="197"/>
      <c r="L41" s="198"/>
      <c r="M41" s="130"/>
    </row>
    <row r="42" spans="1:13" ht="15">
      <c r="A42" s="30">
        <f>+A40+1</f>
        <v>35</v>
      </c>
      <c r="B42" s="202" t="s">
        <v>302</v>
      </c>
      <c r="C42" s="202"/>
      <c r="D42" s="202"/>
      <c r="E42" s="202"/>
      <c r="F42" s="202"/>
      <c r="G42" s="202"/>
      <c r="H42" s="202"/>
      <c r="I42" s="202"/>
      <c r="J42" s="202"/>
      <c r="K42" s="202"/>
      <c r="L42" s="107"/>
      <c r="M42" s="130"/>
    </row>
    <row r="43" spans="1:13" ht="15">
      <c r="A43" s="30">
        <f aca="true" t="shared" si="2" ref="A43:A48">+A42+1</f>
        <v>36</v>
      </c>
      <c r="B43" s="202" t="s">
        <v>303</v>
      </c>
      <c r="C43" s="202"/>
      <c r="D43" s="202"/>
      <c r="E43" s="202"/>
      <c r="F43" s="202"/>
      <c r="G43" s="202"/>
      <c r="H43" s="202"/>
      <c r="I43" s="202"/>
      <c r="J43" s="202"/>
      <c r="K43" s="202"/>
      <c r="L43" s="107"/>
      <c r="M43" s="130"/>
    </row>
    <row r="44" spans="1:13" ht="15">
      <c r="A44" s="30">
        <f t="shared" si="2"/>
        <v>37</v>
      </c>
      <c r="B44" s="202" t="s">
        <v>304</v>
      </c>
      <c r="C44" s="202"/>
      <c r="D44" s="202"/>
      <c r="E44" s="202"/>
      <c r="F44" s="202"/>
      <c r="G44" s="202"/>
      <c r="H44" s="202"/>
      <c r="I44" s="202"/>
      <c r="J44" s="202"/>
      <c r="K44" s="202"/>
      <c r="L44" s="107"/>
      <c r="M44" s="130"/>
    </row>
    <row r="45" spans="1:13" ht="15">
      <c r="A45" s="30">
        <f t="shared" si="2"/>
        <v>38</v>
      </c>
      <c r="B45" s="202" t="s">
        <v>305</v>
      </c>
      <c r="C45" s="202"/>
      <c r="D45" s="202"/>
      <c r="E45" s="202"/>
      <c r="F45" s="202"/>
      <c r="G45" s="202"/>
      <c r="H45" s="202"/>
      <c r="I45" s="202"/>
      <c r="J45" s="202"/>
      <c r="K45" s="202"/>
      <c r="L45" s="107"/>
      <c r="M45" s="130"/>
    </row>
    <row r="46" spans="1:13" ht="15">
      <c r="A46" s="30">
        <f t="shared" si="2"/>
        <v>39</v>
      </c>
      <c r="B46" s="194" t="s">
        <v>184</v>
      </c>
      <c r="C46" s="194"/>
      <c r="D46" s="194"/>
      <c r="E46" s="194"/>
      <c r="F46" s="194"/>
      <c r="G46" s="194"/>
      <c r="H46" s="194"/>
      <c r="I46" s="194"/>
      <c r="J46" s="194"/>
      <c r="K46" s="194"/>
      <c r="L46" s="107"/>
      <c r="M46" s="130"/>
    </row>
    <row r="47" spans="1:13" ht="15" customHeight="1">
      <c r="A47" s="30">
        <f t="shared" si="2"/>
        <v>40</v>
      </c>
      <c r="B47" s="194" t="s">
        <v>307</v>
      </c>
      <c r="C47" s="194"/>
      <c r="D47" s="194"/>
      <c r="E47" s="194"/>
      <c r="F47" s="194"/>
      <c r="G47" s="194"/>
      <c r="H47" s="194"/>
      <c r="I47" s="194"/>
      <c r="J47" s="194"/>
      <c r="K47" s="194"/>
      <c r="L47" s="107"/>
      <c r="M47" s="130"/>
    </row>
    <row r="48" spans="1:13" ht="15" customHeight="1">
      <c r="A48" s="30">
        <f t="shared" si="2"/>
        <v>41</v>
      </c>
      <c r="B48" s="194" t="s">
        <v>306</v>
      </c>
      <c r="C48" s="194"/>
      <c r="D48" s="194"/>
      <c r="E48" s="194"/>
      <c r="F48" s="194"/>
      <c r="G48" s="194"/>
      <c r="H48" s="194"/>
      <c r="I48" s="194"/>
      <c r="J48" s="194"/>
      <c r="K48" s="194"/>
      <c r="L48" s="107"/>
      <c r="M48" s="130"/>
    </row>
    <row r="49" spans="1:13" ht="15">
      <c r="A49" s="30">
        <f>+A47+1</f>
        <v>41</v>
      </c>
      <c r="B49" s="194" t="s">
        <v>90</v>
      </c>
      <c r="C49" s="194"/>
      <c r="D49" s="194"/>
      <c r="E49" s="194"/>
      <c r="F49" s="194"/>
      <c r="G49" s="194"/>
      <c r="H49" s="194"/>
      <c r="I49" s="194"/>
      <c r="J49" s="194"/>
      <c r="K49" s="194"/>
      <c r="L49" s="107"/>
      <c r="M49" s="130"/>
    </row>
    <row r="50" spans="1:13" ht="15">
      <c r="A50" s="30">
        <f>+A49+1</f>
        <v>42</v>
      </c>
      <c r="B50" s="194" t="s">
        <v>103</v>
      </c>
      <c r="C50" s="194"/>
      <c r="D50" s="194"/>
      <c r="E50" s="194"/>
      <c r="F50" s="194"/>
      <c r="G50" s="194"/>
      <c r="H50" s="194"/>
      <c r="I50" s="194"/>
      <c r="J50" s="194"/>
      <c r="K50" s="194"/>
      <c r="L50" s="107"/>
      <c r="M50" s="130"/>
    </row>
    <row r="51" spans="1:13" ht="15">
      <c r="A51" s="30">
        <f>+A50+1</f>
        <v>43</v>
      </c>
      <c r="B51" s="194" t="s">
        <v>308</v>
      </c>
      <c r="C51" s="194"/>
      <c r="D51" s="194"/>
      <c r="E51" s="194"/>
      <c r="F51" s="194"/>
      <c r="G51" s="194"/>
      <c r="H51" s="194"/>
      <c r="I51" s="194"/>
      <c r="J51" s="194"/>
      <c r="K51" s="194"/>
      <c r="L51" s="107"/>
      <c r="M51" s="130"/>
    </row>
    <row r="52" spans="1:13" ht="15">
      <c r="A52" s="196" t="s">
        <v>130</v>
      </c>
      <c r="B52" s="199"/>
      <c r="C52" s="199"/>
      <c r="D52" s="199"/>
      <c r="E52" s="199"/>
      <c r="F52" s="199"/>
      <c r="G52" s="199"/>
      <c r="H52" s="199"/>
      <c r="I52" s="199"/>
      <c r="J52" s="199"/>
      <c r="K52" s="199"/>
      <c r="L52" s="200"/>
      <c r="M52" s="130"/>
    </row>
    <row r="53" spans="1:13" ht="15">
      <c r="A53" s="30">
        <f>+A51+1</f>
        <v>44</v>
      </c>
      <c r="B53" s="194" t="s">
        <v>130</v>
      </c>
      <c r="C53" s="194"/>
      <c r="D53" s="194"/>
      <c r="E53" s="194"/>
      <c r="F53" s="194"/>
      <c r="G53" s="194"/>
      <c r="H53" s="194"/>
      <c r="I53" s="194"/>
      <c r="J53" s="194"/>
      <c r="K53" s="194"/>
      <c r="L53" s="107"/>
      <c r="M53" s="130"/>
    </row>
    <row r="54" spans="1:13" ht="15">
      <c r="A54" s="30">
        <f aca="true" t="shared" si="3" ref="A54:A63">+A53+1</f>
        <v>45</v>
      </c>
      <c r="B54" s="194" t="s">
        <v>310</v>
      </c>
      <c r="C54" s="194"/>
      <c r="D54" s="194"/>
      <c r="E54" s="194"/>
      <c r="F54" s="194"/>
      <c r="G54" s="194"/>
      <c r="H54" s="194"/>
      <c r="I54" s="194"/>
      <c r="J54" s="194"/>
      <c r="K54" s="194"/>
      <c r="L54" s="107"/>
      <c r="M54" s="130"/>
    </row>
    <row r="55" spans="1:13" ht="15">
      <c r="A55" s="30">
        <f t="shared" si="3"/>
        <v>46</v>
      </c>
      <c r="B55" s="194" t="s">
        <v>311</v>
      </c>
      <c r="C55" s="194"/>
      <c r="D55" s="194"/>
      <c r="E55" s="194"/>
      <c r="F55" s="194"/>
      <c r="G55" s="194"/>
      <c r="H55" s="194"/>
      <c r="I55" s="194"/>
      <c r="J55" s="194"/>
      <c r="K55" s="194"/>
      <c r="L55" s="107"/>
      <c r="M55" s="130"/>
    </row>
    <row r="56" spans="1:13" ht="15">
      <c r="A56" s="30">
        <f t="shared" si="3"/>
        <v>47</v>
      </c>
      <c r="B56" s="194" t="s">
        <v>312</v>
      </c>
      <c r="C56" s="194"/>
      <c r="D56" s="194"/>
      <c r="E56" s="194"/>
      <c r="F56" s="194"/>
      <c r="G56" s="194"/>
      <c r="H56" s="194"/>
      <c r="I56" s="194"/>
      <c r="J56" s="194"/>
      <c r="K56" s="194"/>
      <c r="L56" s="107"/>
      <c r="M56" s="130"/>
    </row>
    <row r="57" spans="1:13" ht="15">
      <c r="A57" s="30">
        <f t="shared" si="3"/>
        <v>48</v>
      </c>
      <c r="B57" s="194" t="s">
        <v>313</v>
      </c>
      <c r="C57" s="194"/>
      <c r="D57" s="194"/>
      <c r="E57" s="194"/>
      <c r="F57" s="194"/>
      <c r="G57" s="194"/>
      <c r="H57" s="194"/>
      <c r="I57" s="194"/>
      <c r="J57" s="194"/>
      <c r="K57" s="194"/>
      <c r="L57" s="107"/>
      <c r="M57" s="130"/>
    </row>
    <row r="58" spans="1:13" ht="15">
      <c r="A58" s="30">
        <f t="shared" si="3"/>
        <v>49</v>
      </c>
      <c r="B58" s="194" t="s">
        <v>314</v>
      </c>
      <c r="C58" s="194"/>
      <c r="D58" s="194"/>
      <c r="E58" s="194"/>
      <c r="F58" s="194"/>
      <c r="G58" s="194"/>
      <c r="H58" s="194"/>
      <c r="I58" s="194"/>
      <c r="J58" s="194"/>
      <c r="K58" s="194"/>
      <c r="L58" s="107"/>
      <c r="M58" s="130"/>
    </row>
    <row r="59" spans="1:13" ht="15">
      <c r="A59" s="30">
        <f t="shared" si="3"/>
        <v>50</v>
      </c>
      <c r="B59" s="194" t="s">
        <v>315</v>
      </c>
      <c r="C59" s="194"/>
      <c r="D59" s="194"/>
      <c r="E59" s="194"/>
      <c r="F59" s="194"/>
      <c r="G59" s="194"/>
      <c r="H59" s="194"/>
      <c r="I59" s="194"/>
      <c r="J59" s="194"/>
      <c r="K59" s="194"/>
      <c r="L59" s="107"/>
      <c r="M59" s="130"/>
    </row>
    <row r="60" spans="1:13" ht="15">
      <c r="A60" s="30">
        <f t="shared" si="3"/>
        <v>51</v>
      </c>
      <c r="B60" s="194" t="s">
        <v>317</v>
      </c>
      <c r="C60" s="194"/>
      <c r="D60" s="194"/>
      <c r="E60" s="194"/>
      <c r="F60" s="194"/>
      <c r="G60" s="194"/>
      <c r="H60" s="194"/>
      <c r="I60" s="194"/>
      <c r="J60" s="194"/>
      <c r="K60" s="194"/>
      <c r="L60" s="107"/>
      <c r="M60" s="130"/>
    </row>
    <row r="61" spans="1:13" ht="15">
      <c r="A61" s="30">
        <f t="shared" si="3"/>
        <v>52</v>
      </c>
      <c r="B61" s="194" t="s">
        <v>316</v>
      </c>
      <c r="C61" s="194"/>
      <c r="D61" s="194"/>
      <c r="E61" s="194"/>
      <c r="F61" s="194"/>
      <c r="G61" s="194"/>
      <c r="H61" s="194"/>
      <c r="I61" s="194"/>
      <c r="J61" s="194"/>
      <c r="K61" s="194"/>
      <c r="L61" s="107"/>
      <c r="M61" s="130"/>
    </row>
    <row r="62" spans="1:13" ht="15">
      <c r="A62" s="30">
        <f t="shared" si="3"/>
        <v>53</v>
      </c>
      <c r="B62" s="194" t="s">
        <v>187</v>
      </c>
      <c r="C62" s="194"/>
      <c r="D62" s="194"/>
      <c r="E62" s="194"/>
      <c r="F62" s="194"/>
      <c r="G62" s="194"/>
      <c r="H62" s="194"/>
      <c r="I62" s="194"/>
      <c r="J62" s="194"/>
      <c r="K62" s="194"/>
      <c r="L62" s="107"/>
      <c r="M62" s="130"/>
    </row>
    <row r="63" spans="1:13" ht="15">
      <c r="A63" s="30">
        <f t="shared" si="3"/>
        <v>54</v>
      </c>
      <c r="B63" s="194" t="s">
        <v>309</v>
      </c>
      <c r="C63" s="194"/>
      <c r="D63" s="194"/>
      <c r="E63" s="194"/>
      <c r="F63" s="194"/>
      <c r="G63" s="194"/>
      <c r="H63" s="194"/>
      <c r="I63" s="194"/>
      <c r="J63" s="194"/>
      <c r="K63" s="194"/>
      <c r="L63" s="107"/>
      <c r="M63" s="130"/>
    </row>
    <row r="64" spans="1:13" ht="15">
      <c r="A64" s="196" t="s">
        <v>268</v>
      </c>
      <c r="B64" s="199"/>
      <c r="C64" s="199"/>
      <c r="D64" s="199"/>
      <c r="E64" s="199"/>
      <c r="F64" s="199"/>
      <c r="G64" s="199"/>
      <c r="H64" s="199"/>
      <c r="I64" s="199"/>
      <c r="J64" s="199"/>
      <c r="K64" s="199"/>
      <c r="L64" s="200"/>
      <c r="M64" s="130"/>
    </row>
    <row r="65" spans="1:13" ht="15">
      <c r="A65" s="30">
        <f>+A63+1</f>
        <v>55</v>
      </c>
      <c r="B65" s="201" t="s">
        <v>294</v>
      </c>
      <c r="C65" s="201"/>
      <c r="D65" s="201"/>
      <c r="E65" s="201"/>
      <c r="F65" s="201"/>
      <c r="G65" s="201"/>
      <c r="H65" s="201"/>
      <c r="I65" s="201"/>
      <c r="J65" s="201"/>
      <c r="K65" s="201"/>
      <c r="L65" s="107"/>
      <c r="M65" s="130"/>
    </row>
    <row r="66" spans="1:13" ht="15">
      <c r="A66" s="30">
        <f aca="true" t="shared" si="4" ref="A66:A72">+A65+1</f>
        <v>56</v>
      </c>
      <c r="B66" s="204" t="s">
        <v>290</v>
      </c>
      <c r="C66" s="205"/>
      <c r="D66" s="205"/>
      <c r="E66" s="205"/>
      <c r="F66" s="205"/>
      <c r="G66" s="205"/>
      <c r="H66" s="205"/>
      <c r="I66" s="205"/>
      <c r="J66" s="205"/>
      <c r="K66" s="206"/>
      <c r="L66" s="107"/>
      <c r="M66" s="130"/>
    </row>
    <row r="67" spans="1:13" ht="15">
      <c r="A67" s="30">
        <f t="shared" si="4"/>
        <v>57</v>
      </c>
      <c r="B67" s="204" t="s">
        <v>291</v>
      </c>
      <c r="C67" s="205"/>
      <c r="D67" s="205"/>
      <c r="E67" s="205"/>
      <c r="F67" s="205"/>
      <c r="G67" s="205"/>
      <c r="H67" s="205"/>
      <c r="I67" s="205"/>
      <c r="J67" s="205"/>
      <c r="K67" s="206"/>
      <c r="L67" s="107"/>
      <c r="M67" s="130"/>
    </row>
    <row r="68" spans="1:13" ht="15">
      <c r="A68" s="30">
        <f t="shared" si="4"/>
        <v>58</v>
      </c>
      <c r="B68" s="204" t="s">
        <v>292</v>
      </c>
      <c r="C68" s="205"/>
      <c r="D68" s="205"/>
      <c r="E68" s="205"/>
      <c r="F68" s="205"/>
      <c r="G68" s="205"/>
      <c r="H68" s="205"/>
      <c r="I68" s="205"/>
      <c r="J68" s="205"/>
      <c r="K68" s="206"/>
      <c r="L68" s="107"/>
      <c r="M68" s="130"/>
    </row>
    <row r="69" spans="1:13" ht="15">
      <c r="A69" s="30">
        <f t="shared" si="4"/>
        <v>59</v>
      </c>
      <c r="B69" s="204" t="s">
        <v>293</v>
      </c>
      <c r="C69" s="205"/>
      <c r="D69" s="205"/>
      <c r="E69" s="205"/>
      <c r="F69" s="205"/>
      <c r="G69" s="205"/>
      <c r="H69" s="205"/>
      <c r="I69" s="205"/>
      <c r="J69" s="205"/>
      <c r="K69" s="206"/>
      <c r="L69" s="107"/>
      <c r="M69" s="130"/>
    </row>
    <row r="70" spans="1:13" ht="15">
      <c r="A70" s="30">
        <f t="shared" si="4"/>
        <v>60</v>
      </c>
      <c r="B70" s="204" t="s">
        <v>263</v>
      </c>
      <c r="C70" s="205"/>
      <c r="D70" s="205"/>
      <c r="E70" s="205"/>
      <c r="F70" s="205"/>
      <c r="G70" s="205"/>
      <c r="H70" s="205"/>
      <c r="I70" s="205"/>
      <c r="J70" s="205"/>
      <c r="K70" s="206"/>
      <c r="L70" s="107"/>
      <c r="M70" s="130"/>
    </row>
    <row r="71" spans="1:13" ht="15">
      <c r="A71" s="30">
        <f t="shared" si="4"/>
        <v>61</v>
      </c>
      <c r="B71" s="204" t="s">
        <v>264</v>
      </c>
      <c r="C71" s="205"/>
      <c r="D71" s="205"/>
      <c r="E71" s="205"/>
      <c r="F71" s="205"/>
      <c r="G71" s="205"/>
      <c r="H71" s="205"/>
      <c r="I71" s="205"/>
      <c r="J71" s="205"/>
      <c r="K71" s="206"/>
      <c r="L71" s="107"/>
      <c r="M71" s="130"/>
    </row>
    <row r="72" spans="1:13" ht="15">
      <c r="A72" s="30">
        <f t="shared" si="4"/>
        <v>62</v>
      </c>
      <c r="B72" s="204" t="s">
        <v>265</v>
      </c>
      <c r="C72" s="205"/>
      <c r="D72" s="205"/>
      <c r="E72" s="205"/>
      <c r="F72" s="205"/>
      <c r="G72" s="205"/>
      <c r="H72" s="205"/>
      <c r="I72" s="205"/>
      <c r="J72" s="205"/>
      <c r="K72" s="206"/>
      <c r="L72" s="107"/>
      <c r="M72" s="130"/>
    </row>
    <row r="73" spans="1:13" ht="15">
      <c r="A73" s="54"/>
      <c r="B73" s="195" t="s">
        <v>179</v>
      </c>
      <c r="C73" s="195"/>
      <c r="D73" s="195"/>
      <c r="E73" s="195"/>
      <c r="F73" s="195"/>
      <c r="G73" s="195"/>
      <c r="H73" s="195"/>
      <c r="I73" s="195"/>
      <c r="J73" s="195"/>
      <c r="K73" s="195"/>
      <c r="L73" s="52" t="s">
        <v>55</v>
      </c>
      <c r="M73" s="130"/>
    </row>
    <row r="74" spans="1:13" ht="15">
      <c r="A74" s="196" t="s">
        <v>270</v>
      </c>
      <c r="B74" s="197"/>
      <c r="C74" s="197"/>
      <c r="D74" s="197"/>
      <c r="E74" s="197"/>
      <c r="F74" s="197"/>
      <c r="G74" s="197"/>
      <c r="H74" s="197"/>
      <c r="I74" s="197"/>
      <c r="J74" s="197"/>
      <c r="K74" s="197"/>
      <c r="L74" s="198"/>
      <c r="M74" s="130"/>
    </row>
    <row r="75" spans="1:13" ht="15">
      <c r="A75" s="30">
        <f>+A72+1</f>
        <v>63</v>
      </c>
      <c r="B75" s="194" t="s">
        <v>94</v>
      </c>
      <c r="C75" s="194"/>
      <c r="D75" s="194"/>
      <c r="E75" s="194"/>
      <c r="F75" s="194"/>
      <c r="G75" s="194"/>
      <c r="H75" s="194"/>
      <c r="I75" s="194"/>
      <c r="J75" s="194"/>
      <c r="K75" s="194"/>
      <c r="L75" s="107"/>
      <c r="M75" s="130"/>
    </row>
    <row r="76" spans="1:13" ht="15">
      <c r="A76" s="30">
        <f aca="true" t="shared" si="5" ref="A76:A88">+A75+1</f>
        <v>64</v>
      </c>
      <c r="B76" s="194" t="s">
        <v>194</v>
      </c>
      <c r="C76" s="194"/>
      <c r="D76" s="194"/>
      <c r="E76" s="194"/>
      <c r="F76" s="194"/>
      <c r="G76" s="194"/>
      <c r="H76" s="194"/>
      <c r="I76" s="194"/>
      <c r="J76" s="194"/>
      <c r="K76" s="194"/>
      <c r="L76" s="107"/>
      <c r="M76" s="130"/>
    </row>
    <row r="77" spans="1:13" ht="15">
      <c r="A77" s="30">
        <f t="shared" si="5"/>
        <v>65</v>
      </c>
      <c r="B77" s="194" t="s">
        <v>237</v>
      </c>
      <c r="C77" s="194"/>
      <c r="D77" s="194"/>
      <c r="E77" s="194"/>
      <c r="F77" s="194"/>
      <c r="G77" s="194"/>
      <c r="H77" s="194"/>
      <c r="I77" s="194"/>
      <c r="J77" s="194"/>
      <c r="K77" s="194"/>
      <c r="L77" s="107"/>
      <c r="M77" s="130"/>
    </row>
    <row r="78" spans="1:13" ht="15">
      <c r="A78" s="30">
        <f t="shared" si="5"/>
        <v>66</v>
      </c>
      <c r="B78" s="194" t="s">
        <v>195</v>
      </c>
      <c r="C78" s="194"/>
      <c r="D78" s="194"/>
      <c r="E78" s="194"/>
      <c r="F78" s="194"/>
      <c r="G78" s="194"/>
      <c r="H78" s="194"/>
      <c r="I78" s="194"/>
      <c r="J78" s="194"/>
      <c r="K78" s="194"/>
      <c r="L78" s="107"/>
      <c r="M78" s="130"/>
    </row>
    <row r="79" spans="1:13" ht="15">
      <c r="A79" s="30">
        <f t="shared" si="5"/>
        <v>67</v>
      </c>
      <c r="B79" s="194" t="s">
        <v>193</v>
      </c>
      <c r="C79" s="194"/>
      <c r="D79" s="194"/>
      <c r="E79" s="194"/>
      <c r="F79" s="194"/>
      <c r="G79" s="194"/>
      <c r="H79" s="194"/>
      <c r="I79" s="194"/>
      <c r="J79" s="194"/>
      <c r="K79" s="194"/>
      <c r="L79" s="107"/>
      <c r="M79" s="130"/>
    </row>
    <row r="80" spans="1:13" ht="15">
      <c r="A80" s="30">
        <f t="shared" si="5"/>
        <v>68</v>
      </c>
      <c r="B80" s="194" t="s">
        <v>278</v>
      </c>
      <c r="C80" s="194"/>
      <c r="D80" s="194"/>
      <c r="E80" s="194"/>
      <c r="F80" s="194"/>
      <c r="G80" s="194"/>
      <c r="H80" s="194"/>
      <c r="I80" s="194"/>
      <c r="J80" s="194"/>
      <c r="K80" s="194"/>
      <c r="L80" s="107"/>
      <c r="M80" s="130"/>
    </row>
    <row r="81" spans="1:13" ht="15">
      <c r="A81" s="30">
        <f t="shared" si="5"/>
        <v>69</v>
      </c>
      <c r="B81" s="191" t="s">
        <v>276</v>
      </c>
      <c r="C81" s="192"/>
      <c r="D81" s="192"/>
      <c r="E81" s="192"/>
      <c r="F81" s="192"/>
      <c r="G81" s="192"/>
      <c r="H81" s="192"/>
      <c r="I81" s="192"/>
      <c r="J81" s="192"/>
      <c r="K81" s="193"/>
      <c r="L81" s="107"/>
      <c r="M81" s="130"/>
    </row>
    <row r="82" spans="1:13" ht="15">
      <c r="A82" s="30">
        <f t="shared" si="5"/>
        <v>70</v>
      </c>
      <c r="B82" s="191" t="s">
        <v>277</v>
      </c>
      <c r="C82" s="192"/>
      <c r="D82" s="192"/>
      <c r="E82" s="192"/>
      <c r="F82" s="192"/>
      <c r="G82" s="192"/>
      <c r="H82" s="192"/>
      <c r="I82" s="192"/>
      <c r="J82" s="192"/>
      <c r="K82" s="193"/>
      <c r="L82" s="107"/>
      <c r="M82" s="130"/>
    </row>
    <row r="83" spans="1:13" ht="15">
      <c r="A83" s="30">
        <f t="shared" si="5"/>
        <v>71</v>
      </c>
      <c r="B83" s="194" t="s">
        <v>238</v>
      </c>
      <c r="C83" s="194"/>
      <c r="D83" s="194"/>
      <c r="E83" s="194"/>
      <c r="F83" s="194"/>
      <c r="G83" s="194"/>
      <c r="H83" s="194"/>
      <c r="I83" s="194"/>
      <c r="J83" s="194"/>
      <c r="K83" s="194"/>
      <c r="L83" s="107"/>
      <c r="M83" s="130"/>
    </row>
    <row r="84" spans="1:13" ht="15">
      <c r="A84" s="30">
        <f t="shared" si="5"/>
        <v>72</v>
      </c>
      <c r="B84" s="191" t="s">
        <v>384</v>
      </c>
      <c r="C84" s="192"/>
      <c r="D84" s="192"/>
      <c r="E84" s="192"/>
      <c r="F84" s="192"/>
      <c r="G84" s="192"/>
      <c r="H84" s="192"/>
      <c r="I84" s="192"/>
      <c r="J84" s="192"/>
      <c r="K84" s="193"/>
      <c r="L84" s="107"/>
      <c r="M84" s="130"/>
    </row>
    <row r="85" spans="1:13" ht="15">
      <c r="A85" s="30">
        <f t="shared" si="5"/>
        <v>73</v>
      </c>
      <c r="B85" s="194" t="s">
        <v>271</v>
      </c>
      <c r="C85" s="194"/>
      <c r="D85" s="194"/>
      <c r="E85" s="194"/>
      <c r="F85" s="194"/>
      <c r="G85" s="194"/>
      <c r="H85" s="194"/>
      <c r="I85" s="194"/>
      <c r="J85" s="194"/>
      <c r="K85" s="194"/>
      <c r="L85" s="107"/>
      <c r="M85" s="130"/>
    </row>
    <row r="86" spans="1:13" ht="15">
      <c r="A86" s="30">
        <f t="shared" si="5"/>
        <v>74</v>
      </c>
      <c r="B86" s="194" t="s">
        <v>196</v>
      </c>
      <c r="C86" s="194"/>
      <c r="D86" s="194"/>
      <c r="E86" s="194"/>
      <c r="F86" s="194"/>
      <c r="G86" s="194"/>
      <c r="H86" s="194"/>
      <c r="I86" s="194"/>
      <c r="J86" s="194"/>
      <c r="K86" s="194"/>
      <c r="L86" s="107"/>
      <c r="M86" s="130"/>
    </row>
    <row r="87" spans="1:13" ht="15">
      <c r="A87" s="30">
        <f t="shared" si="5"/>
        <v>75</v>
      </c>
      <c r="B87" s="194" t="s">
        <v>385</v>
      </c>
      <c r="C87" s="194"/>
      <c r="D87" s="194"/>
      <c r="E87" s="194"/>
      <c r="F87" s="194"/>
      <c r="G87" s="194"/>
      <c r="H87" s="194"/>
      <c r="I87" s="194"/>
      <c r="J87" s="194"/>
      <c r="K87" s="194"/>
      <c r="L87" s="107"/>
      <c r="M87" s="130"/>
    </row>
    <row r="88" spans="1:13" ht="15">
      <c r="A88" s="30">
        <f t="shared" si="5"/>
        <v>76</v>
      </c>
      <c r="B88" s="191" t="s">
        <v>272</v>
      </c>
      <c r="C88" s="192"/>
      <c r="D88" s="192"/>
      <c r="E88" s="192"/>
      <c r="F88" s="192"/>
      <c r="G88" s="192"/>
      <c r="H88" s="192"/>
      <c r="I88" s="192"/>
      <c r="J88" s="192"/>
      <c r="K88" s="193"/>
      <c r="L88" s="107"/>
      <c r="M88" s="130"/>
    </row>
    <row r="89" spans="1:13" ht="15" customHeight="1">
      <c r="A89" s="196" t="s">
        <v>295</v>
      </c>
      <c r="B89" s="199"/>
      <c r="C89" s="199"/>
      <c r="D89" s="199"/>
      <c r="E89" s="199"/>
      <c r="F89" s="199"/>
      <c r="G89" s="199"/>
      <c r="H89" s="199"/>
      <c r="I89" s="199"/>
      <c r="J89" s="199"/>
      <c r="K89" s="199"/>
      <c r="L89" s="200"/>
      <c r="M89" s="130"/>
    </row>
    <row r="90" spans="1:13" ht="15">
      <c r="A90" s="30">
        <f>+A75+1</f>
        <v>64</v>
      </c>
      <c r="B90" s="194" t="s">
        <v>102</v>
      </c>
      <c r="C90" s="194"/>
      <c r="D90" s="194"/>
      <c r="E90" s="194"/>
      <c r="F90" s="194"/>
      <c r="G90" s="194"/>
      <c r="H90" s="194"/>
      <c r="I90" s="194"/>
      <c r="J90" s="194"/>
      <c r="K90" s="194"/>
      <c r="L90" s="107"/>
      <c r="M90" s="130"/>
    </row>
    <row r="91" spans="1:13" ht="15">
      <c r="A91" s="30">
        <f>+A90+1</f>
        <v>65</v>
      </c>
      <c r="B91" s="194" t="s">
        <v>169</v>
      </c>
      <c r="C91" s="194"/>
      <c r="D91" s="194"/>
      <c r="E91" s="194"/>
      <c r="F91" s="194"/>
      <c r="G91" s="194"/>
      <c r="H91" s="194"/>
      <c r="I91" s="194"/>
      <c r="J91" s="194"/>
      <c r="K91" s="194"/>
      <c r="L91" s="107"/>
      <c r="M91" s="130"/>
    </row>
    <row r="92" spans="1:13" ht="15">
      <c r="A92" s="30">
        <f>+A88+1</f>
        <v>77</v>
      </c>
      <c r="B92" s="194" t="s">
        <v>279</v>
      </c>
      <c r="C92" s="194"/>
      <c r="D92" s="194"/>
      <c r="E92" s="194"/>
      <c r="F92" s="194"/>
      <c r="G92" s="194"/>
      <c r="H92" s="194"/>
      <c r="I92" s="194"/>
      <c r="J92" s="194"/>
      <c r="K92" s="194"/>
      <c r="L92" s="107"/>
      <c r="M92" s="130"/>
    </row>
    <row r="93" spans="1:13" ht="15">
      <c r="A93" s="30">
        <f>+A92+1</f>
        <v>78</v>
      </c>
      <c r="B93" s="194" t="s">
        <v>280</v>
      </c>
      <c r="C93" s="194"/>
      <c r="D93" s="194"/>
      <c r="E93" s="194"/>
      <c r="F93" s="194"/>
      <c r="G93" s="194"/>
      <c r="H93" s="194"/>
      <c r="I93" s="194"/>
      <c r="J93" s="194"/>
      <c r="K93" s="194"/>
      <c r="L93" s="107"/>
      <c r="M93" s="130"/>
    </row>
    <row r="94" spans="1:13" ht="15">
      <c r="A94" s="30">
        <f>+A93+1</f>
        <v>79</v>
      </c>
      <c r="B94" s="194" t="s">
        <v>93</v>
      </c>
      <c r="C94" s="194"/>
      <c r="D94" s="194"/>
      <c r="E94" s="194"/>
      <c r="F94" s="194"/>
      <c r="G94" s="194"/>
      <c r="H94" s="194"/>
      <c r="I94" s="194"/>
      <c r="J94" s="194"/>
      <c r="K94" s="194"/>
      <c r="L94" s="107"/>
      <c r="M94" s="130"/>
    </row>
    <row r="95" spans="1:13" ht="15">
      <c r="A95" s="196" t="s">
        <v>281</v>
      </c>
      <c r="B95" s="197"/>
      <c r="C95" s="197"/>
      <c r="D95" s="197"/>
      <c r="E95" s="197"/>
      <c r="F95" s="197"/>
      <c r="G95" s="197"/>
      <c r="H95" s="197"/>
      <c r="I95" s="197"/>
      <c r="J95" s="197"/>
      <c r="K95" s="197"/>
      <c r="L95" s="198"/>
      <c r="M95" s="130"/>
    </row>
    <row r="96" spans="1:13" ht="15">
      <c r="A96" s="30">
        <f>+A94+1</f>
        <v>80</v>
      </c>
      <c r="B96" s="194" t="s">
        <v>91</v>
      </c>
      <c r="C96" s="194"/>
      <c r="D96" s="194"/>
      <c r="E96" s="194"/>
      <c r="F96" s="194"/>
      <c r="G96" s="194"/>
      <c r="H96" s="194"/>
      <c r="I96" s="194"/>
      <c r="J96" s="194"/>
      <c r="K96" s="194"/>
      <c r="L96" s="107"/>
      <c r="M96" s="130"/>
    </row>
    <row r="97" spans="1:13" ht="15">
      <c r="A97" s="30">
        <f>+A96+1</f>
        <v>81</v>
      </c>
      <c r="B97" s="191" t="s">
        <v>296</v>
      </c>
      <c r="C97" s="192"/>
      <c r="D97" s="192"/>
      <c r="E97" s="192"/>
      <c r="F97" s="192"/>
      <c r="G97" s="192"/>
      <c r="H97" s="192"/>
      <c r="I97" s="192"/>
      <c r="J97" s="192"/>
      <c r="K97" s="193"/>
      <c r="L97" s="107"/>
      <c r="M97" s="130"/>
    </row>
    <row r="98" spans="1:13" ht="15">
      <c r="A98" s="30">
        <f aca="true" t="shared" si="6" ref="A98:A103">+A97+1</f>
        <v>82</v>
      </c>
      <c r="B98" s="191" t="s">
        <v>297</v>
      </c>
      <c r="C98" s="192"/>
      <c r="D98" s="192"/>
      <c r="E98" s="192"/>
      <c r="F98" s="192"/>
      <c r="G98" s="192"/>
      <c r="H98" s="192"/>
      <c r="I98" s="192"/>
      <c r="J98" s="192"/>
      <c r="K98" s="193"/>
      <c r="L98" s="107"/>
      <c r="M98" s="130"/>
    </row>
    <row r="99" spans="1:13" ht="15">
      <c r="A99" s="30">
        <f t="shared" si="6"/>
        <v>83</v>
      </c>
      <c r="B99" s="191" t="s">
        <v>298</v>
      </c>
      <c r="C99" s="192"/>
      <c r="D99" s="192"/>
      <c r="E99" s="192"/>
      <c r="F99" s="192"/>
      <c r="G99" s="192"/>
      <c r="H99" s="192"/>
      <c r="I99" s="192"/>
      <c r="J99" s="192"/>
      <c r="K99" s="193"/>
      <c r="L99" s="107"/>
      <c r="M99" s="130"/>
    </row>
    <row r="100" spans="1:13" ht="15">
      <c r="A100" s="30">
        <f t="shared" si="6"/>
        <v>84</v>
      </c>
      <c r="B100" s="191" t="s">
        <v>299</v>
      </c>
      <c r="C100" s="192"/>
      <c r="D100" s="192"/>
      <c r="E100" s="192"/>
      <c r="F100" s="192"/>
      <c r="G100" s="192"/>
      <c r="H100" s="192"/>
      <c r="I100" s="192"/>
      <c r="J100" s="192"/>
      <c r="K100" s="193"/>
      <c r="L100" s="107"/>
      <c r="M100" s="130"/>
    </row>
    <row r="101" spans="1:13" ht="15">
      <c r="A101" s="30">
        <f t="shared" si="6"/>
        <v>85</v>
      </c>
      <c r="B101" s="191" t="s">
        <v>300</v>
      </c>
      <c r="C101" s="192"/>
      <c r="D101" s="192"/>
      <c r="E101" s="192"/>
      <c r="F101" s="192"/>
      <c r="G101" s="192"/>
      <c r="H101" s="192"/>
      <c r="I101" s="192"/>
      <c r="J101" s="192"/>
      <c r="K101" s="193"/>
      <c r="L101" s="107"/>
      <c r="M101" s="130"/>
    </row>
    <row r="102" spans="1:13" ht="15">
      <c r="A102" s="30">
        <f t="shared" si="6"/>
        <v>86</v>
      </c>
      <c r="B102" s="191" t="s">
        <v>301</v>
      </c>
      <c r="C102" s="192"/>
      <c r="D102" s="192"/>
      <c r="E102" s="192"/>
      <c r="F102" s="192"/>
      <c r="G102" s="192"/>
      <c r="H102" s="192"/>
      <c r="I102" s="192"/>
      <c r="J102" s="192"/>
      <c r="K102" s="193"/>
      <c r="L102" s="107"/>
      <c r="M102" s="130"/>
    </row>
    <row r="103" spans="1:13" ht="15">
      <c r="A103" s="30">
        <f t="shared" si="6"/>
        <v>87</v>
      </c>
      <c r="B103" s="194" t="s">
        <v>92</v>
      </c>
      <c r="C103" s="194"/>
      <c r="D103" s="194"/>
      <c r="E103" s="194"/>
      <c r="F103" s="194"/>
      <c r="G103" s="194"/>
      <c r="H103" s="194"/>
      <c r="I103" s="194"/>
      <c r="J103" s="194"/>
      <c r="K103" s="194"/>
      <c r="L103" s="107"/>
      <c r="M103" s="130"/>
    </row>
    <row r="104" spans="1:13" ht="15">
      <c r="A104" s="30">
        <f>+A103+1</f>
        <v>88</v>
      </c>
      <c r="B104" s="194" t="s">
        <v>197</v>
      </c>
      <c r="C104" s="194"/>
      <c r="D104" s="194"/>
      <c r="E104" s="194"/>
      <c r="F104" s="194"/>
      <c r="G104" s="194"/>
      <c r="H104" s="194"/>
      <c r="I104" s="194"/>
      <c r="J104" s="194"/>
      <c r="K104" s="194"/>
      <c r="L104" s="107"/>
      <c r="M104" s="130"/>
    </row>
    <row r="105" spans="1:13" ht="15">
      <c r="A105" s="27">
        <f>+A104+1</f>
        <v>89</v>
      </c>
      <c r="B105" s="194" t="s">
        <v>325</v>
      </c>
      <c r="C105" s="194"/>
      <c r="D105" s="194"/>
      <c r="E105" s="194"/>
      <c r="F105" s="194"/>
      <c r="G105" s="194"/>
      <c r="H105" s="194"/>
      <c r="I105" s="194"/>
      <c r="J105" s="194"/>
      <c r="K105" s="194"/>
      <c r="L105" s="107"/>
      <c r="M105" s="130"/>
    </row>
    <row r="106" spans="1:13" ht="15">
      <c r="A106" s="54"/>
      <c r="B106" s="195" t="s">
        <v>185</v>
      </c>
      <c r="C106" s="195"/>
      <c r="D106" s="195"/>
      <c r="E106" s="195"/>
      <c r="F106" s="195"/>
      <c r="G106" s="195"/>
      <c r="H106" s="195"/>
      <c r="I106" s="195"/>
      <c r="J106" s="195"/>
      <c r="K106" s="195"/>
      <c r="L106" s="52" t="s">
        <v>55</v>
      </c>
      <c r="M106" s="130"/>
    </row>
    <row r="107" spans="1:13" ht="15">
      <c r="A107" s="14">
        <f>+A105+1</f>
        <v>90</v>
      </c>
      <c r="B107" s="203" t="s">
        <v>57</v>
      </c>
      <c r="C107" s="203"/>
      <c r="D107" s="203"/>
      <c r="E107" s="203"/>
      <c r="F107" s="203"/>
      <c r="G107" s="203"/>
      <c r="H107" s="203"/>
      <c r="I107" s="203"/>
      <c r="J107" s="203"/>
      <c r="K107" s="203"/>
      <c r="L107" s="107"/>
      <c r="M107" s="130"/>
    </row>
    <row r="108" spans="1:13" ht="15">
      <c r="A108" s="14">
        <f>+A107+1</f>
        <v>91</v>
      </c>
      <c r="B108" s="194" t="s">
        <v>58</v>
      </c>
      <c r="C108" s="194"/>
      <c r="D108" s="194"/>
      <c r="E108" s="194"/>
      <c r="F108" s="194"/>
      <c r="G108" s="194"/>
      <c r="H108" s="194"/>
      <c r="I108" s="194"/>
      <c r="J108" s="194"/>
      <c r="K108" s="194"/>
      <c r="L108" s="107"/>
      <c r="M108" s="130"/>
    </row>
    <row r="109" spans="1:13" ht="15">
      <c r="A109" s="14">
        <f aca="true" t="shared" si="7" ref="A109:A122">+A108+1</f>
        <v>92</v>
      </c>
      <c r="B109" s="194" t="s">
        <v>59</v>
      </c>
      <c r="C109" s="194"/>
      <c r="D109" s="194"/>
      <c r="E109" s="194"/>
      <c r="F109" s="194"/>
      <c r="G109" s="194"/>
      <c r="H109" s="194"/>
      <c r="I109" s="194"/>
      <c r="J109" s="194"/>
      <c r="K109" s="194"/>
      <c r="L109" s="107"/>
      <c r="M109" s="130"/>
    </row>
    <row r="110" spans="1:13" ht="15">
      <c r="A110" s="14">
        <f t="shared" si="7"/>
        <v>93</v>
      </c>
      <c r="B110" s="194" t="s">
        <v>186</v>
      </c>
      <c r="C110" s="194"/>
      <c r="D110" s="194"/>
      <c r="E110" s="194"/>
      <c r="F110" s="194"/>
      <c r="G110" s="194"/>
      <c r="H110" s="194"/>
      <c r="I110" s="194"/>
      <c r="J110" s="194"/>
      <c r="K110" s="194"/>
      <c r="L110" s="107"/>
      <c r="M110" s="130"/>
    </row>
    <row r="111" spans="1:13" ht="15">
      <c r="A111" s="14">
        <f t="shared" si="7"/>
        <v>94</v>
      </c>
      <c r="B111" s="194" t="s">
        <v>273</v>
      </c>
      <c r="C111" s="194"/>
      <c r="D111" s="194"/>
      <c r="E111" s="194"/>
      <c r="F111" s="194"/>
      <c r="G111" s="194"/>
      <c r="H111" s="194"/>
      <c r="I111" s="194"/>
      <c r="J111" s="194"/>
      <c r="K111" s="194"/>
      <c r="L111" s="107"/>
      <c r="M111" s="130"/>
    </row>
    <row r="112" spans="1:13" ht="15">
      <c r="A112" s="14">
        <f t="shared" si="7"/>
        <v>95</v>
      </c>
      <c r="B112" s="194" t="s">
        <v>60</v>
      </c>
      <c r="C112" s="194"/>
      <c r="D112" s="194"/>
      <c r="E112" s="194"/>
      <c r="F112" s="194"/>
      <c r="G112" s="194"/>
      <c r="H112" s="194"/>
      <c r="I112" s="194"/>
      <c r="J112" s="194"/>
      <c r="K112" s="194"/>
      <c r="L112" s="107"/>
      <c r="M112" s="130"/>
    </row>
    <row r="113" spans="1:13" ht="15">
      <c r="A113" s="14">
        <f t="shared" si="7"/>
        <v>96</v>
      </c>
      <c r="B113" s="191" t="s">
        <v>251</v>
      </c>
      <c r="C113" s="192"/>
      <c r="D113" s="192"/>
      <c r="E113" s="192"/>
      <c r="F113" s="192"/>
      <c r="G113" s="192"/>
      <c r="H113" s="192"/>
      <c r="I113" s="192"/>
      <c r="J113" s="192"/>
      <c r="K113" s="193"/>
      <c r="L113" s="107"/>
      <c r="M113" s="130"/>
    </row>
    <row r="114" spans="1:13" ht="15">
      <c r="A114" s="14">
        <f t="shared" si="7"/>
        <v>97</v>
      </c>
      <c r="B114" s="194" t="s">
        <v>61</v>
      </c>
      <c r="C114" s="194"/>
      <c r="D114" s="194"/>
      <c r="E114" s="194"/>
      <c r="F114" s="194"/>
      <c r="G114" s="194"/>
      <c r="H114" s="194"/>
      <c r="I114" s="194"/>
      <c r="J114" s="194"/>
      <c r="K114" s="194"/>
      <c r="L114" s="107"/>
      <c r="M114" s="130"/>
    </row>
    <row r="115" spans="1:13" ht="15">
      <c r="A115" s="14">
        <f t="shared" si="7"/>
        <v>98</v>
      </c>
      <c r="B115" s="194" t="s">
        <v>62</v>
      </c>
      <c r="C115" s="194"/>
      <c r="D115" s="194"/>
      <c r="E115" s="194"/>
      <c r="F115" s="194"/>
      <c r="G115" s="194"/>
      <c r="H115" s="194"/>
      <c r="I115" s="194"/>
      <c r="J115" s="194"/>
      <c r="K115" s="194"/>
      <c r="L115" s="107"/>
      <c r="M115" s="130"/>
    </row>
    <row r="116" spans="1:13" ht="15">
      <c r="A116" s="14">
        <f t="shared" si="7"/>
        <v>99</v>
      </c>
      <c r="B116" s="194" t="s">
        <v>63</v>
      </c>
      <c r="C116" s="194"/>
      <c r="D116" s="194"/>
      <c r="E116" s="194"/>
      <c r="F116" s="194"/>
      <c r="G116" s="194"/>
      <c r="H116" s="194"/>
      <c r="I116" s="194"/>
      <c r="J116" s="194"/>
      <c r="K116" s="194"/>
      <c r="L116" s="107"/>
      <c r="M116" s="130"/>
    </row>
    <row r="117" spans="1:13" ht="15">
      <c r="A117" s="14">
        <f t="shared" si="7"/>
        <v>100</v>
      </c>
      <c r="B117" s="194" t="s">
        <v>137</v>
      </c>
      <c r="C117" s="194"/>
      <c r="D117" s="194"/>
      <c r="E117" s="194"/>
      <c r="F117" s="194"/>
      <c r="G117" s="194"/>
      <c r="H117" s="194"/>
      <c r="I117" s="194"/>
      <c r="J117" s="194"/>
      <c r="K117" s="194"/>
      <c r="L117" s="107"/>
      <c r="M117" s="130"/>
    </row>
    <row r="118" spans="1:13" ht="15">
      <c r="A118" s="14">
        <f t="shared" si="7"/>
        <v>101</v>
      </c>
      <c r="B118" s="194" t="s">
        <v>139</v>
      </c>
      <c r="C118" s="194"/>
      <c r="D118" s="194"/>
      <c r="E118" s="194"/>
      <c r="F118" s="194"/>
      <c r="G118" s="194"/>
      <c r="H118" s="194"/>
      <c r="I118" s="194"/>
      <c r="J118" s="194"/>
      <c r="K118" s="194"/>
      <c r="L118" s="107"/>
      <c r="M118" s="130"/>
    </row>
    <row r="119" spans="1:13" ht="15">
      <c r="A119" s="14">
        <f t="shared" si="7"/>
        <v>102</v>
      </c>
      <c r="B119" s="194" t="s">
        <v>138</v>
      </c>
      <c r="C119" s="194"/>
      <c r="D119" s="194"/>
      <c r="E119" s="194"/>
      <c r="F119" s="194"/>
      <c r="G119" s="194"/>
      <c r="H119" s="194"/>
      <c r="I119" s="194"/>
      <c r="J119" s="194"/>
      <c r="K119" s="194"/>
      <c r="L119" s="107"/>
      <c r="M119" s="130"/>
    </row>
    <row r="120" spans="1:13" ht="15">
      <c r="A120" s="14">
        <f t="shared" si="7"/>
        <v>103</v>
      </c>
      <c r="B120" s="194" t="s">
        <v>318</v>
      </c>
      <c r="C120" s="194"/>
      <c r="D120" s="194"/>
      <c r="E120" s="194"/>
      <c r="F120" s="194"/>
      <c r="G120" s="194"/>
      <c r="H120" s="194"/>
      <c r="I120" s="194"/>
      <c r="J120" s="194"/>
      <c r="K120" s="194"/>
      <c r="L120" s="107"/>
      <c r="M120" s="130"/>
    </row>
    <row r="121" spans="1:13" ht="15">
      <c r="A121" s="14">
        <f t="shared" si="7"/>
        <v>104</v>
      </c>
      <c r="B121" s="194" t="s">
        <v>319</v>
      </c>
      <c r="C121" s="194"/>
      <c r="D121" s="194"/>
      <c r="E121" s="194"/>
      <c r="F121" s="194"/>
      <c r="G121" s="194"/>
      <c r="H121" s="194"/>
      <c r="I121" s="194"/>
      <c r="J121" s="194"/>
      <c r="K121" s="194"/>
      <c r="L121" s="107"/>
      <c r="M121" s="130"/>
    </row>
    <row r="122" spans="1:13" ht="15">
      <c r="A122" s="14">
        <f t="shared" si="7"/>
        <v>105</v>
      </c>
      <c r="B122" s="191" t="s">
        <v>398</v>
      </c>
      <c r="C122" s="192"/>
      <c r="D122" s="192"/>
      <c r="E122" s="192"/>
      <c r="F122" s="192"/>
      <c r="G122" s="192"/>
      <c r="H122" s="192"/>
      <c r="I122" s="192"/>
      <c r="J122" s="192"/>
      <c r="K122" s="193"/>
      <c r="L122" s="107"/>
      <c r="M122" s="130"/>
    </row>
    <row r="123" spans="2:13" ht="15">
      <c r="B123" s="29"/>
      <c r="C123" s="29"/>
      <c r="D123" s="29"/>
      <c r="E123" s="29"/>
      <c r="F123" s="29"/>
      <c r="G123" s="29"/>
      <c r="H123" s="29"/>
      <c r="I123" s="29"/>
      <c r="J123" s="29"/>
      <c r="K123" s="29"/>
      <c r="M123" s="130"/>
    </row>
    <row r="124" spans="1:13" ht="15">
      <c r="A124" s="51"/>
      <c r="B124" s="220" t="s">
        <v>56</v>
      </c>
      <c r="C124" s="221"/>
      <c r="D124" s="221"/>
      <c r="E124" s="221"/>
      <c r="F124" s="221"/>
      <c r="G124" s="221"/>
      <c r="H124" s="221"/>
      <c r="I124" s="221"/>
      <c r="J124" s="221"/>
      <c r="K124" s="222"/>
      <c r="L124" s="51" t="s">
        <v>55</v>
      </c>
      <c r="M124" s="130"/>
    </row>
    <row r="125" spans="1:13" ht="15">
      <c r="A125" s="27">
        <f>+A122+1</f>
        <v>106</v>
      </c>
      <c r="B125" s="194" t="s">
        <v>171</v>
      </c>
      <c r="C125" s="194"/>
      <c r="D125" s="194"/>
      <c r="E125" s="194"/>
      <c r="F125" s="194"/>
      <c r="G125" s="194"/>
      <c r="H125" s="194"/>
      <c r="I125" s="194"/>
      <c r="J125" s="194"/>
      <c r="K125" s="194"/>
      <c r="L125" s="107"/>
      <c r="M125" s="130"/>
    </row>
    <row r="126" spans="1:13" ht="15">
      <c r="A126" s="27">
        <f>+A125+1</f>
        <v>107</v>
      </c>
      <c r="B126" s="194" t="s">
        <v>172</v>
      </c>
      <c r="C126" s="194"/>
      <c r="D126" s="194"/>
      <c r="E126" s="194"/>
      <c r="F126" s="194"/>
      <c r="G126" s="194"/>
      <c r="H126" s="194"/>
      <c r="I126" s="194"/>
      <c r="J126" s="194"/>
      <c r="K126" s="194"/>
      <c r="L126" s="107"/>
      <c r="M126" s="130"/>
    </row>
    <row r="127" spans="1:13" ht="15">
      <c r="A127" s="27">
        <f>+A126+1</f>
        <v>108</v>
      </c>
      <c r="B127" s="194" t="s">
        <v>173</v>
      </c>
      <c r="C127" s="194"/>
      <c r="D127" s="194"/>
      <c r="E127" s="194"/>
      <c r="F127" s="194"/>
      <c r="G127" s="194"/>
      <c r="H127" s="194"/>
      <c r="I127" s="194"/>
      <c r="J127" s="194"/>
      <c r="K127" s="194"/>
      <c r="L127" s="107"/>
      <c r="M127" s="130"/>
    </row>
    <row r="128" spans="1:13" ht="15">
      <c r="A128" s="27">
        <f>+A127+1</f>
        <v>109</v>
      </c>
      <c r="B128" s="194" t="s">
        <v>192</v>
      </c>
      <c r="C128" s="194"/>
      <c r="D128" s="194"/>
      <c r="E128" s="194"/>
      <c r="F128" s="194"/>
      <c r="G128" s="194"/>
      <c r="H128" s="194"/>
      <c r="I128" s="194"/>
      <c r="J128" s="194"/>
      <c r="K128" s="194"/>
      <c r="L128" s="107"/>
      <c r="M128" s="130"/>
    </row>
    <row r="129" spans="1:13" ht="15">
      <c r="A129" s="28"/>
      <c r="B129" s="29"/>
      <c r="C129" s="29"/>
      <c r="D129" s="29"/>
      <c r="E129" s="29"/>
      <c r="F129" s="29"/>
      <c r="G129" s="29"/>
      <c r="H129" s="29"/>
      <c r="I129" s="29"/>
      <c r="J129" s="29"/>
      <c r="K129" s="29"/>
      <c r="M129" s="130"/>
    </row>
    <row r="130" spans="1:13" ht="15">
      <c r="A130" s="51"/>
      <c r="B130" s="220" t="s">
        <v>232</v>
      </c>
      <c r="C130" s="221"/>
      <c r="D130" s="221"/>
      <c r="E130" s="221"/>
      <c r="F130" s="221"/>
      <c r="G130" s="221"/>
      <c r="H130" s="221"/>
      <c r="I130" s="221"/>
      <c r="J130" s="221"/>
      <c r="K130" s="222"/>
      <c r="L130" s="51" t="s">
        <v>233</v>
      </c>
      <c r="M130" s="130"/>
    </row>
    <row r="131" spans="1:13" ht="15">
      <c r="A131" s="27">
        <f>+A128+1</f>
        <v>110</v>
      </c>
      <c r="B131" s="191" t="s">
        <v>188</v>
      </c>
      <c r="C131" s="192"/>
      <c r="D131" s="192"/>
      <c r="E131" s="192"/>
      <c r="F131" s="192"/>
      <c r="G131" s="192"/>
      <c r="H131" s="192"/>
      <c r="I131" s="192"/>
      <c r="J131" s="192"/>
      <c r="K131" s="193"/>
      <c r="L131" s="108"/>
      <c r="M131" s="130"/>
    </row>
    <row r="132" spans="1:13" ht="15">
      <c r="A132" s="27">
        <f>+A131+1</f>
        <v>111</v>
      </c>
      <c r="B132" s="191" t="s">
        <v>229</v>
      </c>
      <c r="C132" s="223"/>
      <c r="D132" s="223"/>
      <c r="E132" s="223"/>
      <c r="F132" s="223"/>
      <c r="G132" s="223"/>
      <c r="H132" s="223"/>
      <c r="I132" s="223"/>
      <c r="J132" s="223"/>
      <c r="K132" s="224"/>
      <c r="L132" s="108"/>
      <c r="M132" s="130"/>
    </row>
    <row r="133" spans="1:13" ht="15">
      <c r="A133" s="27">
        <f aca="true" t="shared" si="8" ref="A133:A141">+A132+1</f>
        <v>112</v>
      </c>
      <c r="B133" s="191" t="s">
        <v>189</v>
      </c>
      <c r="C133" s="192"/>
      <c r="D133" s="192"/>
      <c r="E133" s="192"/>
      <c r="F133" s="192"/>
      <c r="G133" s="192"/>
      <c r="H133" s="192"/>
      <c r="I133" s="192"/>
      <c r="J133" s="192"/>
      <c r="K133" s="193"/>
      <c r="L133" s="108"/>
      <c r="M133" s="130"/>
    </row>
    <row r="134" spans="1:13" ht="15">
      <c r="A134" s="27">
        <f t="shared" si="8"/>
        <v>113</v>
      </c>
      <c r="B134" s="191" t="s">
        <v>198</v>
      </c>
      <c r="C134" s="192"/>
      <c r="D134" s="192"/>
      <c r="E134" s="192"/>
      <c r="F134" s="192"/>
      <c r="G134" s="192"/>
      <c r="H134" s="192"/>
      <c r="I134" s="192"/>
      <c r="J134" s="192"/>
      <c r="K134" s="193"/>
      <c r="L134" s="108"/>
      <c r="M134" s="130"/>
    </row>
    <row r="135" spans="1:13" ht="15">
      <c r="A135" s="27">
        <f t="shared" si="8"/>
        <v>114</v>
      </c>
      <c r="B135" s="191" t="s">
        <v>190</v>
      </c>
      <c r="C135" s="192"/>
      <c r="D135" s="192"/>
      <c r="E135" s="192"/>
      <c r="F135" s="192"/>
      <c r="G135" s="192"/>
      <c r="H135" s="192"/>
      <c r="I135" s="192"/>
      <c r="J135" s="192"/>
      <c r="K135" s="193"/>
      <c r="L135" s="108"/>
      <c r="M135" s="130"/>
    </row>
    <row r="136" spans="1:13" ht="15">
      <c r="A136" s="27">
        <f t="shared" si="8"/>
        <v>115</v>
      </c>
      <c r="B136" s="191" t="s">
        <v>191</v>
      </c>
      <c r="C136" s="192"/>
      <c r="D136" s="192"/>
      <c r="E136" s="192"/>
      <c r="F136" s="192"/>
      <c r="G136" s="192"/>
      <c r="H136" s="192"/>
      <c r="I136" s="192"/>
      <c r="J136" s="192"/>
      <c r="K136" s="193"/>
      <c r="L136" s="108"/>
      <c r="M136" s="130"/>
    </row>
    <row r="137" spans="1:13" ht="15">
      <c r="A137" s="27">
        <f t="shared" si="8"/>
        <v>116</v>
      </c>
      <c r="B137" s="191" t="s">
        <v>230</v>
      </c>
      <c r="C137" s="192"/>
      <c r="D137" s="192"/>
      <c r="E137" s="192"/>
      <c r="F137" s="192"/>
      <c r="G137" s="192"/>
      <c r="H137" s="192"/>
      <c r="I137" s="192"/>
      <c r="J137" s="192"/>
      <c r="K137" s="193"/>
      <c r="L137" s="108"/>
      <c r="M137" s="130"/>
    </row>
    <row r="138" spans="1:13" ht="15">
      <c r="A138" s="27">
        <f t="shared" si="8"/>
        <v>117</v>
      </c>
      <c r="B138" s="191" t="s">
        <v>231</v>
      </c>
      <c r="C138" s="192"/>
      <c r="D138" s="192"/>
      <c r="E138" s="192"/>
      <c r="F138" s="192"/>
      <c r="G138" s="192"/>
      <c r="H138" s="192"/>
      <c r="I138" s="192"/>
      <c r="J138" s="192"/>
      <c r="K138" s="193"/>
      <c r="L138" s="108"/>
      <c r="M138" s="130"/>
    </row>
    <row r="139" spans="1:13" s="31" customFormat="1" ht="15">
      <c r="A139" s="27">
        <f t="shared" si="8"/>
        <v>118</v>
      </c>
      <c r="B139" s="191" t="s">
        <v>126</v>
      </c>
      <c r="C139" s="192"/>
      <c r="D139" s="192"/>
      <c r="E139" s="192"/>
      <c r="F139" s="192"/>
      <c r="G139" s="192"/>
      <c r="H139" s="192"/>
      <c r="I139" s="192"/>
      <c r="J139" s="192"/>
      <c r="K139" s="193"/>
      <c r="L139" s="108"/>
      <c r="M139" s="131"/>
    </row>
    <row r="140" spans="1:13" s="31" customFormat="1" ht="15" customHeight="1">
      <c r="A140" s="27">
        <f t="shared" si="8"/>
        <v>119</v>
      </c>
      <c r="B140" s="211" t="s">
        <v>127</v>
      </c>
      <c r="C140" s="212"/>
      <c r="D140" s="212"/>
      <c r="E140" s="212"/>
      <c r="F140" s="212"/>
      <c r="G140" s="212"/>
      <c r="H140" s="212"/>
      <c r="I140" s="212"/>
      <c r="J140" s="212"/>
      <c r="K140" s="213"/>
      <c r="L140" s="108"/>
      <c r="M140" s="132"/>
    </row>
    <row r="141" spans="1:13" ht="15">
      <c r="A141" s="27">
        <f t="shared" si="8"/>
        <v>120</v>
      </c>
      <c r="B141" s="211" t="s">
        <v>125</v>
      </c>
      <c r="C141" s="212"/>
      <c r="D141" s="212"/>
      <c r="E141" s="212"/>
      <c r="F141" s="212"/>
      <c r="G141" s="212"/>
      <c r="H141" s="212"/>
      <c r="I141" s="212"/>
      <c r="J141" s="212"/>
      <c r="K141" s="213"/>
      <c r="L141" s="108"/>
      <c r="M141" s="130"/>
    </row>
    <row r="142" spans="1:13" ht="43.5" customHeight="1">
      <c r="A142" s="53"/>
      <c r="B142" s="225" t="s">
        <v>249</v>
      </c>
      <c r="C142" s="226"/>
      <c r="D142" s="226"/>
      <c r="E142" s="226"/>
      <c r="F142" s="226"/>
      <c r="G142" s="226"/>
      <c r="H142" s="226"/>
      <c r="I142" s="226"/>
      <c r="J142" s="226"/>
      <c r="K142" s="227"/>
      <c r="L142" s="52" t="s">
        <v>55</v>
      </c>
      <c r="M142" s="130"/>
    </row>
    <row r="143" spans="1:13" ht="52.5" customHeight="1">
      <c r="A143" s="27">
        <f>+A141+1</f>
        <v>121</v>
      </c>
      <c r="B143" s="211" t="s">
        <v>258</v>
      </c>
      <c r="C143" s="212"/>
      <c r="D143" s="212"/>
      <c r="E143" s="212"/>
      <c r="F143" s="212"/>
      <c r="G143" s="212"/>
      <c r="H143" s="212"/>
      <c r="I143" s="212"/>
      <c r="J143" s="212"/>
      <c r="K143" s="213"/>
      <c r="L143" s="107"/>
      <c r="M143" s="130"/>
    </row>
    <row r="144" spans="1:13" ht="44.25" customHeight="1">
      <c r="A144" s="27">
        <f>+A143+1</f>
        <v>122</v>
      </c>
      <c r="B144" s="211" t="s">
        <v>256</v>
      </c>
      <c r="C144" s="212"/>
      <c r="D144" s="212"/>
      <c r="E144" s="212"/>
      <c r="F144" s="212"/>
      <c r="G144" s="212"/>
      <c r="H144" s="212"/>
      <c r="I144" s="212"/>
      <c r="J144" s="212"/>
      <c r="K144" s="213"/>
      <c r="L144" s="107"/>
      <c r="M144" s="130"/>
    </row>
    <row r="145" spans="1:13" ht="143.25" customHeight="1">
      <c r="A145" s="27">
        <f>+A144+1</f>
        <v>123</v>
      </c>
      <c r="B145" s="211" t="s">
        <v>257</v>
      </c>
      <c r="C145" s="212"/>
      <c r="D145" s="212"/>
      <c r="E145" s="212"/>
      <c r="F145" s="212"/>
      <c r="G145" s="212"/>
      <c r="H145" s="212"/>
      <c r="I145" s="212"/>
      <c r="J145" s="212"/>
      <c r="K145" s="213"/>
      <c r="L145" s="107"/>
      <c r="M145" s="130"/>
    </row>
    <row r="146" spans="1:13" ht="24.75" customHeight="1">
      <c r="A146" s="27">
        <f>+A145+1</f>
        <v>124</v>
      </c>
      <c r="B146" s="211" t="s">
        <v>259</v>
      </c>
      <c r="C146" s="212"/>
      <c r="D146" s="212"/>
      <c r="E146" s="212"/>
      <c r="F146" s="212"/>
      <c r="G146" s="212"/>
      <c r="H146" s="212"/>
      <c r="I146" s="212"/>
      <c r="J146" s="212"/>
      <c r="K146" s="213"/>
      <c r="L146" s="107"/>
      <c r="M146" s="130"/>
    </row>
    <row r="147" spans="1:13" ht="36.75" customHeight="1">
      <c r="A147" s="27">
        <f>+A146+1</f>
        <v>125</v>
      </c>
      <c r="B147" s="211" t="s">
        <v>260</v>
      </c>
      <c r="C147" s="212"/>
      <c r="D147" s="212"/>
      <c r="E147" s="212"/>
      <c r="F147" s="212"/>
      <c r="G147" s="212"/>
      <c r="H147" s="212"/>
      <c r="I147" s="212"/>
      <c r="J147" s="212"/>
      <c r="K147" s="213"/>
      <c r="L147" s="107"/>
      <c r="M147" s="130"/>
    </row>
    <row r="148" spans="1:12" ht="42.75" customHeight="1">
      <c r="A148" s="27">
        <f>+A147+1</f>
        <v>126</v>
      </c>
      <c r="B148" s="211" t="s">
        <v>261</v>
      </c>
      <c r="C148" s="212"/>
      <c r="D148" s="212"/>
      <c r="E148" s="212"/>
      <c r="F148" s="212"/>
      <c r="G148" s="212"/>
      <c r="H148" s="212"/>
      <c r="I148" s="212"/>
      <c r="J148" s="212"/>
      <c r="K148" s="213"/>
      <c r="L148" s="107"/>
    </row>
  </sheetData>
  <sheetProtection sheet="1" selectLockedCells="1"/>
  <mergeCells count="148">
    <mergeCell ref="E1:F1"/>
    <mergeCell ref="I1:J1"/>
    <mergeCell ref="G1:H1"/>
    <mergeCell ref="B146:K146"/>
    <mergeCell ref="B147:K147"/>
    <mergeCell ref="B148:K148"/>
    <mergeCell ref="B130:K130"/>
    <mergeCell ref="B128:K128"/>
    <mergeCell ref="B131:K131"/>
    <mergeCell ref="B133:K133"/>
    <mergeCell ref="B142:K142"/>
    <mergeCell ref="B145:K145"/>
    <mergeCell ref="B144:K144"/>
    <mergeCell ref="B31:K31"/>
    <mergeCell ref="B23:K23"/>
    <mergeCell ref="B24:K24"/>
    <mergeCell ref="B83:K83"/>
    <mergeCell ref="B71:K71"/>
    <mergeCell ref="B72:K72"/>
    <mergeCell ref="B35:K35"/>
    <mergeCell ref="B141:K141"/>
    <mergeCell ref="B140:K140"/>
    <mergeCell ref="B124:K124"/>
    <mergeCell ref="B132:K132"/>
    <mergeCell ref="B77:K77"/>
    <mergeCell ref="B139:K139"/>
    <mergeCell ref="B137:K137"/>
    <mergeCell ref="B122:K122"/>
    <mergeCell ref="B92:K92"/>
    <mergeCell ref="B105:K105"/>
    <mergeCell ref="B2:K2"/>
    <mergeCell ref="B3:K3"/>
    <mergeCell ref="B4:K4"/>
    <mergeCell ref="B5:K5"/>
    <mergeCell ref="B7:K7"/>
    <mergeCell ref="B138:K138"/>
    <mergeCell ref="B12:K12"/>
    <mergeCell ref="B8:K8"/>
    <mergeCell ref="B115:K115"/>
    <mergeCell ref="B15:K15"/>
    <mergeCell ref="B17:K17"/>
    <mergeCell ref="B18:K18"/>
    <mergeCell ref="B51:K51"/>
    <mergeCell ref="B75:K75"/>
    <mergeCell ref="B43:K43"/>
    <mergeCell ref="B73:K73"/>
    <mergeCell ref="B60:K60"/>
    <mergeCell ref="B55:K55"/>
    <mergeCell ref="B21:K21"/>
    <mergeCell ref="B26:K26"/>
    <mergeCell ref="B6:K6"/>
    <mergeCell ref="B143:K143"/>
    <mergeCell ref="B9:K9"/>
    <mergeCell ref="B86:K86"/>
    <mergeCell ref="B90:K90"/>
    <mergeCell ref="B135:K135"/>
    <mergeCell ref="B70:K70"/>
    <mergeCell ref="B136:K136"/>
    <mergeCell ref="B10:K10"/>
    <mergeCell ref="B134:K134"/>
    <mergeCell ref="B116:K116"/>
    <mergeCell ref="B100:K100"/>
    <mergeCell ref="B121:K121"/>
    <mergeCell ref="B118:K118"/>
    <mergeCell ref="B119:K119"/>
    <mergeCell ref="B109:K109"/>
    <mergeCell ref="B120:K120"/>
    <mergeCell ref="B117:K117"/>
    <mergeCell ref="B125:K125"/>
    <mergeCell ref="A95:L95"/>
    <mergeCell ref="B127:K127"/>
    <mergeCell ref="B111:K111"/>
    <mergeCell ref="B112:K112"/>
    <mergeCell ref="B101:K101"/>
    <mergeCell ref="B102:K102"/>
    <mergeCell ref="B126:K126"/>
    <mergeCell ref="B107:K107"/>
    <mergeCell ref="B114:K114"/>
    <mergeCell ref="B80:K80"/>
    <mergeCell ref="B76:K76"/>
    <mergeCell ref="B113:K113"/>
    <mergeCell ref="B82:K82"/>
    <mergeCell ref="B44:K44"/>
    <mergeCell ref="B19:K19"/>
    <mergeCell ref="B108:K108"/>
    <mergeCell ref="B85:K85"/>
    <mergeCell ref="B87:K87"/>
    <mergeCell ref="B103:K103"/>
    <mergeCell ref="B25:K25"/>
    <mergeCell ref="B34:K34"/>
    <mergeCell ref="B42:K42"/>
    <mergeCell ref="B61:K61"/>
    <mergeCell ref="A11:L11"/>
    <mergeCell ref="B13:K13"/>
    <mergeCell ref="B14:K14"/>
    <mergeCell ref="B20:K20"/>
    <mergeCell ref="B29:K29"/>
    <mergeCell ref="B16:K16"/>
    <mergeCell ref="A41:L41"/>
    <mergeCell ref="A30:L30"/>
    <mergeCell ref="B36:K36"/>
    <mergeCell ref="B27:K27"/>
    <mergeCell ref="B38:K38"/>
    <mergeCell ref="B39:K39"/>
    <mergeCell ref="B40:K40"/>
    <mergeCell ref="B28:K28"/>
    <mergeCell ref="B32:K32"/>
    <mergeCell ref="B37:K37"/>
    <mergeCell ref="B22:K22"/>
    <mergeCell ref="B33:K33"/>
    <mergeCell ref="B46:K46"/>
    <mergeCell ref="B69:K69"/>
    <mergeCell ref="B66:K66"/>
    <mergeCell ref="B67:K67"/>
    <mergeCell ref="B68:K68"/>
    <mergeCell ref="B53:K53"/>
    <mergeCell ref="B50:K50"/>
    <mergeCell ref="B58:K58"/>
    <mergeCell ref="B78:K78"/>
    <mergeCell ref="B54:K54"/>
    <mergeCell ref="B49:K49"/>
    <mergeCell ref="B63:K63"/>
    <mergeCell ref="B65:K65"/>
    <mergeCell ref="B45:K45"/>
    <mergeCell ref="B62:K62"/>
    <mergeCell ref="B59:K59"/>
    <mergeCell ref="A64:L64"/>
    <mergeCell ref="A52:L52"/>
    <mergeCell ref="B97:K97"/>
    <mergeCell ref="A74:L74"/>
    <mergeCell ref="B57:K57"/>
    <mergeCell ref="B48:K48"/>
    <mergeCell ref="B47:K47"/>
    <mergeCell ref="B56:K56"/>
    <mergeCell ref="A89:L89"/>
    <mergeCell ref="B84:K84"/>
    <mergeCell ref="B88:K88"/>
    <mergeCell ref="B81:K81"/>
    <mergeCell ref="B98:K98"/>
    <mergeCell ref="B79:K79"/>
    <mergeCell ref="B91:K91"/>
    <mergeCell ref="B93:K93"/>
    <mergeCell ref="B110:K110"/>
    <mergeCell ref="B106:K106"/>
    <mergeCell ref="B104:K104"/>
    <mergeCell ref="B96:K96"/>
    <mergeCell ref="B94:K94"/>
    <mergeCell ref="B99:K99"/>
  </mergeCells>
  <dataValidations count="2">
    <dataValidation type="list" allowBlank="1" showInputMessage="1" showErrorMessage="1" sqref="N8">
      <formula1>$N$4:$N$7</formula1>
    </dataValidation>
    <dataValidation type="list" showInputMessage="1" showErrorMessage="1" sqref="L4:L9 L65:L72 L143:L148 L125:L128 L107:L122 L96:L105 L90:L94 L75:L88 L53:L63 L42:L51 L31:L40 L12:L29">
      <formula1>$N$4:$N$6</formula1>
    </dataValidation>
  </dataValidations>
  <printOptions/>
  <pageMargins left="0.7" right="0.7" top="0.75" bottom="0.75" header="0.3" footer="0.3"/>
  <pageSetup fitToHeight="2" horizontalDpi="600" verticalDpi="600" orientation="landscape" paperSize="17" r:id="rId2"/>
  <headerFooter>
    <oddFooter>&amp;L&amp;"Arial,Regular"&amp;8Supplier Qualification Assessment FO0107 V1 10/9/2014&amp;R&amp;"Arial,Regular"&amp;8Page &amp;P of &amp;N</oddFooter>
  </headerFooter>
  <rowBreaks count="2" manualBreakCount="2">
    <brk id="72" max="12" man="1"/>
    <brk id="141" max="12" man="1"/>
  </rowBreaks>
  <drawing r:id="rId1"/>
</worksheet>
</file>

<file path=xl/worksheets/sheet5.xml><?xml version="1.0" encoding="utf-8"?>
<worksheet xmlns="http://schemas.openxmlformats.org/spreadsheetml/2006/main" xmlns:r="http://schemas.openxmlformats.org/officeDocument/2006/relationships">
  <sheetPr>
    <tabColor rgb="FF00B050"/>
  </sheetPr>
  <dimension ref="A2:G41"/>
  <sheetViews>
    <sheetView workbookViewId="0" topLeftCell="A1">
      <selection activeCell="O3" sqref="O3"/>
    </sheetView>
  </sheetViews>
  <sheetFormatPr defaultColWidth="9.00390625" defaultRowHeight="14.25"/>
  <cols>
    <col min="1" max="1" width="5.25390625" style="12" bestFit="1" customWidth="1"/>
    <col min="2" max="2" width="66.875" style="50" customWidth="1"/>
    <col min="3" max="3" width="15.50390625" style="15" customWidth="1"/>
    <col min="4" max="4" width="9.00390625" style="12" customWidth="1"/>
    <col min="5" max="5" width="22.00390625" style="12" hidden="1" customWidth="1"/>
    <col min="6" max="6" width="18.125" style="12" hidden="1" customWidth="1"/>
    <col min="7" max="7" width="24.375" style="12" hidden="1" customWidth="1"/>
    <col min="8" max="16384" width="9.00390625" style="12" customWidth="1"/>
  </cols>
  <sheetData>
    <row r="1" ht="57.75" customHeight="1" thickBot="1"/>
    <row r="2" spans="1:3" ht="18" thickBot="1">
      <c r="A2" s="233" t="s">
        <v>74</v>
      </c>
      <c r="B2" s="234"/>
      <c r="C2" s="235"/>
    </row>
    <row r="3" spans="1:3" ht="15">
      <c r="A3" s="230" t="s">
        <v>14</v>
      </c>
      <c r="B3" s="231"/>
      <c r="C3" s="232"/>
    </row>
    <row r="4" spans="1:3" ht="30.75">
      <c r="A4" s="21" t="s">
        <v>15</v>
      </c>
      <c r="B4" s="20" t="s">
        <v>248</v>
      </c>
      <c r="C4" s="109"/>
    </row>
    <row r="5" spans="1:3" ht="15">
      <c r="A5" s="21" t="s">
        <v>16</v>
      </c>
      <c r="B5" s="20" t="s">
        <v>77</v>
      </c>
      <c r="C5" s="109"/>
    </row>
    <row r="6" spans="1:7" ht="30.75">
      <c r="A6" s="21" t="s">
        <v>17</v>
      </c>
      <c r="B6" s="20" t="s">
        <v>386</v>
      </c>
      <c r="C6" s="109"/>
      <c r="E6" s="13" t="s">
        <v>18</v>
      </c>
      <c r="F6" s="13" t="s">
        <v>19</v>
      </c>
      <c r="G6" s="13" t="s">
        <v>20</v>
      </c>
    </row>
    <row r="7" spans="1:6" ht="15">
      <c r="A7" s="21" t="s">
        <v>21</v>
      </c>
      <c r="B7" s="20" t="s">
        <v>174</v>
      </c>
      <c r="C7" s="109"/>
      <c r="E7" s="11" t="s">
        <v>7</v>
      </c>
      <c r="F7" s="11" t="s">
        <v>8</v>
      </c>
    </row>
    <row r="8" spans="1:3" ht="39.75" customHeight="1" thickBot="1">
      <c r="A8" s="22" t="s">
        <v>22</v>
      </c>
      <c r="B8" s="23" t="s">
        <v>387</v>
      </c>
      <c r="C8" s="110"/>
    </row>
    <row r="9" spans="1:3" ht="15.75" thickBot="1">
      <c r="A9" s="19"/>
      <c r="B9" s="2"/>
      <c r="C9" s="17"/>
    </row>
    <row r="10" spans="1:3" ht="15">
      <c r="A10" s="230" t="s">
        <v>23</v>
      </c>
      <c r="B10" s="231"/>
      <c r="C10" s="232"/>
    </row>
    <row r="11" spans="1:3" ht="15">
      <c r="A11" s="21" t="s">
        <v>24</v>
      </c>
      <c r="B11" s="20" t="s">
        <v>78</v>
      </c>
      <c r="C11" s="109"/>
    </row>
    <row r="12" spans="1:3" ht="15">
      <c r="A12" s="21" t="s">
        <v>25</v>
      </c>
      <c r="B12" s="20" t="s">
        <v>79</v>
      </c>
      <c r="C12" s="109"/>
    </row>
    <row r="13" spans="1:3" ht="15">
      <c r="A13" s="21" t="s">
        <v>26</v>
      </c>
      <c r="B13" s="20" t="s">
        <v>65</v>
      </c>
      <c r="C13" s="109"/>
    </row>
    <row r="14" spans="1:3" ht="15">
      <c r="A14" s="21" t="s">
        <v>27</v>
      </c>
      <c r="B14" s="20" t="s">
        <v>66</v>
      </c>
      <c r="C14" s="109"/>
    </row>
    <row r="15" spans="1:3" ht="15">
      <c r="A15" s="21" t="s">
        <v>28</v>
      </c>
      <c r="B15" s="20" t="s">
        <v>67</v>
      </c>
      <c r="C15" s="109"/>
    </row>
    <row r="16" spans="1:3" ht="15">
      <c r="A16" s="21" t="s">
        <v>29</v>
      </c>
      <c r="B16" s="20" t="s">
        <v>80</v>
      </c>
      <c r="C16" s="109"/>
    </row>
    <row r="17" spans="1:3" ht="15.75" thickBot="1">
      <c r="A17" s="22" t="s">
        <v>30</v>
      </c>
      <c r="B17" s="23" t="s">
        <v>31</v>
      </c>
      <c r="C17" s="110"/>
    </row>
    <row r="18" spans="1:3" ht="15.75" thickBot="1">
      <c r="A18" s="19"/>
      <c r="B18" s="2"/>
      <c r="C18" s="17"/>
    </row>
    <row r="19" spans="1:3" ht="15">
      <c r="A19" s="230" t="s">
        <v>32</v>
      </c>
      <c r="B19" s="231"/>
      <c r="C19" s="232"/>
    </row>
    <row r="20" spans="1:3" ht="15">
      <c r="A20" s="21" t="s">
        <v>33</v>
      </c>
      <c r="B20" s="20" t="s">
        <v>68</v>
      </c>
      <c r="C20" s="109"/>
    </row>
    <row r="21" spans="1:3" ht="15">
      <c r="A21" s="21" t="s">
        <v>34</v>
      </c>
      <c r="B21" s="49" t="s">
        <v>82</v>
      </c>
      <c r="C21" s="109"/>
    </row>
    <row r="22" spans="1:3" ht="15">
      <c r="A22" s="21" t="s">
        <v>35</v>
      </c>
      <c r="B22" s="49" t="s">
        <v>81</v>
      </c>
      <c r="C22" s="109"/>
    </row>
    <row r="23" spans="1:3" ht="15.75" thickBot="1">
      <c r="A23" s="22" t="s">
        <v>36</v>
      </c>
      <c r="B23" s="23" t="s">
        <v>37</v>
      </c>
      <c r="C23" s="110"/>
    </row>
    <row r="24" spans="1:3" ht="15.75" thickBot="1">
      <c r="A24" s="19"/>
      <c r="B24" s="2"/>
      <c r="C24" s="17"/>
    </row>
    <row r="25" spans="1:3" ht="15">
      <c r="A25" s="230" t="s">
        <v>38</v>
      </c>
      <c r="B25" s="231"/>
      <c r="C25" s="232"/>
    </row>
    <row r="26" spans="1:3" ht="15">
      <c r="A26" s="21" t="s">
        <v>39</v>
      </c>
      <c r="B26" s="20" t="s">
        <v>69</v>
      </c>
      <c r="C26" s="109"/>
    </row>
    <row r="27" spans="1:3" ht="34.5" customHeight="1">
      <c r="A27" s="21" t="s">
        <v>40</v>
      </c>
      <c r="B27" s="20" t="s">
        <v>70</v>
      </c>
      <c r="C27" s="109"/>
    </row>
    <row r="28" spans="1:3" ht="15">
      <c r="A28" s="21" t="s">
        <v>41</v>
      </c>
      <c r="B28" s="20" t="s">
        <v>71</v>
      </c>
      <c r="C28" s="109"/>
    </row>
    <row r="29" spans="1:3" ht="15.75" thickBot="1">
      <c r="A29" s="22" t="s">
        <v>42</v>
      </c>
      <c r="B29" s="23" t="s">
        <v>72</v>
      </c>
      <c r="C29" s="110"/>
    </row>
    <row r="30" spans="1:3" ht="15.75" thickBot="1">
      <c r="A30" s="19"/>
      <c r="B30" s="2"/>
      <c r="C30" s="17"/>
    </row>
    <row r="31" spans="1:3" ht="15">
      <c r="A31" s="230" t="s">
        <v>43</v>
      </c>
      <c r="B31" s="231"/>
      <c r="C31" s="232"/>
    </row>
    <row r="32" spans="1:3" ht="15">
      <c r="A32" s="21" t="s">
        <v>44</v>
      </c>
      <c r="B32" s="20" t="s">
        <v>73</v>
      </c>
      <c r="C32" s="109"/>
    </row>
    <row r="33" spans="1:3" ht="15">
      <c r="A33" s="21" t="s">
        <v>45</v>
      </c>
      <c r="B33" s="20" t="s">
        <v>175</v>
      </c>
      <c r="C33" s="109"/>
    </row>
    <row r="34" spans="1:3" ht="15">
      <c r="A34" s="21" t="s">
        <v>46</v>
      </c>
      <c r="B34" s="20" t="s">
        <v>178</v>
      </c>
      <c r="C34" s="109"/>
    </row>
    <row r="35" spans="1:3" ht="30.75" customHeight="1" thickBot="1">
      <c r="A35" s="22" t="s">
        <v>47</v>
      </c>
      <c r="B35" s="23" t="s">
        <v>176</v>
      </c>
      <c r="C35" s="110"/>
    </row>
    <row r="36" spans="1:3" ht="15.75" thickBot="1">
      <c r="A36" s="19"/>
      <c r="B36" s="2"/>
      <c r="C36" s="17"/>
    </row>
    <row r="37" spans="1:3" ht="15">
      <c r="A37" s="230" t="s">
        <v>48</v>
      </c>
      <c r="B37" s="231"/>
      <c r="C37" s="232"/>
    </row>
    <row r="38" spans="1:3" ht="15">
      <c r="A38" s="21" t="s">
        <v>49</v>
      </c>
      <c r="B38" s="20" t="s">
        <v>177</v>
      </c>
      <c r="C38" s="109" t="s">
        <v>50</v>
      </c>
    </row>
    <row r="39" spans="1:3" ht="15">
      <c r="A39" s="21" t="s">
        <v>51</v>
      </c>
      <c r="B39" s="20" t="s">
        <v>75</v>
      </c>
      <c r="C39" s="109" t="s">
        <v>50</v>
      </c>
    </row>
    <row r="40" spans="1:3" ht="15.75" thickBot="1">
      <c r="A40" s="22" t="s">
        <v>52</v>
      </c>
      <c r="B40" s="23" t="s">
        <v>76</v>
      </c>
      <c r="C40" s="110" t="s">
        <v>50</v>
      </c>
    </row>
    <row r="41" spans="1:3" ht="15">
      <c r="A41" s="16"/>
      <c r="B41" s="2"/>
      <c r="C41" s="17"/>
    </row>
  </sheetData>
  <sheetProtection sheet="1" selectLockedCells="1"/>
  <protectedRanges>
    <protectedRange sqref="E6:G6" name="Bereich1_1"/>
  </protectedRanges>
  <mergeCells count="7">
    <mergeCell ref="A25:C25"/>
    <mergeCell ref="A31:C31"/>
    <mergeCell ref="A37:C37"/>
    <mergeCell ref="A2:C2"/>
    <mergeCell ref="A3:C3"/>
    <mergeCell ref="A10:C10"/>
    <mergeCell ref="A19:C19"/>
  </mergeCells>
  <dataValidations count="2">
    <dataValidation type="list" allowBlank="1" showInputMessage="1" showErrorMessage="1" sqref="C8 C17 C23">
      <formula1>$E$7:$F$7</formula1>
    </dataValidation>
    <dataValidation type="list" allowBlank="1" showInputMessage="1" showErrorMessage="1" sqref="C32:C35 C4:C7 C11:C16 C26:C29 C20:C22">
      <formula1>$E$6:$G$6</formula1>
    </dataValidation>
  </dataValidations>
  <printOptions/>
  <pageMargins left="0.7" right="0.7" top="0.75" bottom="0.75" header="0.3" footer="0.3"/>
  <pageSetup horizontalDpi="600" verticalDpi="600" orientation="landscape" r:id="rId2"/>
  <headerFooter>
    <oddFooter>&amp;L&amp;"Arial,Regular"&amp;8Supplier Qualification Assessment FO0107 V1 10/9/2014&amp;R&amp;"Arial,Regular"&amp;8Page &amp;P of &amp;N</oddFooter>
  </headerFooter>
  <colBreaks count="1" manualBreakCount="1">
    <brk id="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 Water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Qualification Assessment</dc:title>
  <dc:subject/>
  <dc:creator>Doug Veltema</dc:creator>
  <cp:keywords/>
  <dc:description/>
  <cp:lastModifiedBy>Hersh, Elizabeth J</cp:lastModifiedBy>
  <cp:lastPrinted>2014-09-22T16:30:34Z</cp:lastPrinted>
  <dcterms:created xsi:type="dcterms:W3CDTF">2005-10-17T07:16:56Z</dcterms:created>
  <dcterms:modified xsi:type="dcterms:W3CDTF">2020-07-29T17:57:20Z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Initial Capability Assessment Checklist S2.5 of Sourcing Process for low and higher risk countries</vt:lpwstr>
  </property>
  <property fmtid="{D5CDD505-2E9C-101B-9397-08002B2CF9AE}" pid="3" name="Owner">
    <vt:lpwstr>Doug Veltema</vt:lpwstr>
  </property>
  <property fmtid="{D5CDD505-2E9C-101B-9397-08002B2CF9AE}" pid="4" name="Category0">
    <vt:lpwstr>Sourcing Process</vt:lpwstr>
  </property>
  <property fmtid="{D5CDD505-2E9C-101B-9397-08002B2CF9AE}" pid="5" name="ContentType">
    <vt:lpwstr>Document</vt:lpwstr>
  </property>
  <property fmtid="{D5CDD505-2E9C-101B-9397-08002B2CF9AE}" pid="6" name="Status">
    <vt:lpwstr>Approved</vt:lpwstr>
  </property>
  <property fmtid="{D5CDD505-2E9C-101B-9397-08002B2CF9AE}" pid="7" name="_NewReviewCycle">
    <vt:lpwstr/>
  </property>
  <property fmtid="{D5CDD505-2E9C-101B-9397-08002B2CF9AE}" pid="8" name="Sort Order">
    <vt:lpwstr>7</vt:lpwstr>
  </property>
  <property fmtid="{D5CDD505-2E9C-101B-9397-08002B2CF9AE}" pid="9" name="Doc #">
    <vt:lpwstr>FO0107</vt:lpwstr>
  </property>
  <property fmtid="{D5CDD505-2E9C-101B-9397-08002B2CF9AE}" pid="10" name="Process Area">
    <vt:lpwstr>Evoqua</vt:lpwstr>
  </property>
  <property fmtid="{D5CDD505-2E9C-101B-9397-08002B2CF9AE}" pid="11" name="Segments">
    <vt:lpwstr>All WT</vt:lpwstr>
  </property>
  <property fmtid="{D5CDD505-2E9C-101B-9397-08002B2CF9AE}" pid="12" name="FunctionalSubDept">
    <vt:lpwstr>Supplier Quality Management</vt:lpwstr>
  </property>
  <property fmtid="{D5CDD505-2E9C-101B-9397-08002B2CF9AE}" pid="13" name="display_urn:schemas-microsoft-com:office:office#Doc_x0020_Owner">
    <vt:lpwstr>Koplin, Ronald A</vt:lpwstr>
  </property>
  <property fmtid="{D5CDD505-2E9C-101B-9397-08002B2CF9AE}" pid="14" name="Doc Owner">
    <vt:lpwstr>55</vt:lpwstr>
  </property>
  <property fmtid="{D5CDD505-2E9C-101B-9397-08002B2CF9AE}" pid="15" name="Location">
    <vt:lpwstr>All US Locations</vt:lpwstr>
  </property>
  <property fmtid="{D5CDD505-2E9C-101B-9397-08002B2CF9AE}" pid="16" name="Version No.">
    <vt:lpwstr>1.00000000000000</vt:lpwstr>
  </property>
  <property fmtid="{D5CDD505-2E9C-101B-9397-08002B2CF9AE}" pid="17" name="Doc Type">
    <vt:lpwstr>Form</vt:lpwstr>
  </property>
  <property fmtid="{D5CDD505-2E9C-101B-9397-08002B2CF9AE}" pid="18" name="FunctionalDept">
    <vt:lpwstr>Sourcing</vt:lpwstr>
  </property>
  <property fmtid="{D5CDD505-2E9C-101B-9397-08002B2CF9AE}" pid="19" name="Old Doc No.">
    <vt:lpwstr>None</vt:lpwstr>
  </property>
  <property fmtid="{D5CDD505-2E9C-101B-9397-08002B2CF9AE}" pid="20" name="Order">
    <vt:lpwstr>66200.0000000000</vt:lpwstr>
  </property>
  <property fmtid="{D5CDD505-2E9C-101B-9397-08002B2CF9AE}" pid="21" name="Release Date">
    <vt:lpwstr>2014-10-09T00:00:00Z</vt:lpwstr>
  </property>
  <property fmtid="{D5CDD505-2E9C-101B-9397-08002B2CF9AE}" pid="22" name="Next Review Date">
    <vt:lpwstr>2015-10-09T00:00:00Z</vt:lpwstr>
  </property>
  <property fmtid="{D5CDD505-2E9C-101B-9397-08002B2CF9AE}" pid="23" name="DocType">
    <vt:lpwstr>Form</vt:lpwstr>
  </property>
  <property fmtid="{D5CDD505-2E9C-101B-9397-08002B2CF9AE}" pid="24" name="Last Review Date">
    <vt:lpwstr>2015-10-09T00:00:00Z</vt:lpwstr>
  </property>
  <property fmtid="{D5CDD505-2E9C-101B-9397-08002B2CF9AE}" pid="25" name="ContentTypeId">
    <vt:lpwstr>0x0101003EE305E9AB048B4985B00BB5F9CF0E8E0079112CD15090F34F888D4FB8D5B23497</vt:lpwstr>
  </property>
  <property fmtid="{D5CDD505-2E9C-101B-9397-08002B2CF9AE}" pid="26" name="ProcessArea">
    <vt:lpwstr>Evoqua</vt:lpwstr>
  </property>
  <property fmtid="{D5CDD505-2E9C-101B-9397-08002B2CF9AE}" pid="27" name="SiteLocation">
    <vt:lpwstr>All US Locations</vt:lpwstr>
  </property>
  <property fmtid="{D5CDD505-2E9C-101B-9397-08002B2CF9AE}" pid="28" name="DocumentType">
    <vt:lpwstr>Form</vt:lpwstr>
  </property>
  <property fmtid="{D5CDD505-2E9C-101B-9397-08002B2CF9AE}" pid="29" name="display_urn:schemas-microsoft-com:office:office#Editor">
    <vt:lpwstr>Smalley, Heather C</vt:lpwstr>
  </property>
  <property fmtid="{D5CDD505-2E9C-101B-9397-08002B2CF9AE}" pid="30" name="Division">
    <vt:lpwstr>All WT</vt:lpwstr>
  </property>
  <property fmtid="{D5CDD505-2E9C-101B-9397-08002B2CF9AE}" pid="31" name="Functional SubDept">
    <vt:lpwstr>Supplier Quality Management</vt:lpwstr>
  </property>
  <property fmtid="{D5CDD505-2E9C-101B-9397-08002B2CF9AE}" pid="32" name="display_urn:schemas-microsoft-com:office:office#Author">
    <vt:lpwstr>Smalley, Heather C</vt:lpwstr>
  </property>
  <property fmtid="{D5CDD505-2E9C-101B-9397-08002B2CF9AE}" pid="33" name="Functional Dept">
    <vt:lpwstr>Sourcing</vt:lpwstr>
  </property>
  <property fmtid="{D5CDD505-2E9C-101B-9397-08002B2CF9AE}" pid="34" name="Document Type">
    <vt:lpwstr>Form</vt:lpwstr>
  </property>
  <property fmtid="{D5CDD505-2E9C-101B-9397-08002B2CF9AE}" pid="35" name="Release Date0">
    <vt:lpwstr>2014-10-09T00:00:00Z</vt:lpwstr>
  </property>
  <property fmtid="{D5CDD505-2E9C-101B-9397-08002B2CF9AE}" pid="36" name="Doc Owner0">
    <vt:lpwstr>55</vt:lpwstr>
  </property>
  <property fmtid="{D5CDD505-2E9C-101B-9397-08002B2CF9AE}" pid="37" name="Doc #0">
    <vt:lpwstr>FO0107</vt:lpwstr>
  </property>
  <property fmtid="{D5CDD505-2E9C-101B-9397-08002B2CF9AE}" pid="38" name="display_urn:schemas-microsoft-com:office:office#Doc_x0020_Owner0">
    <vt:lpwstr>Koplin, Ronald A</vt:lpwstr>
  </property>
  <property fmtid="{D5CDD505-2E9C-101B-9397-08002B2CF9AE}" pid="39" name="Category 1">
    <vt:lpwstr>;#Integrity;#Performance;#</vt:lpwstr>
  </property>
  <property fmtid="{D5CDD505-2E9C-101B-9397-08002B2CF9AE}" pid="40" name="Category 2">
    <vt:lpwstr>;#Operational Excellence;#Partners;#</vt:lpwstr>
  </property>
  <property fmtid="{D5CDD505-2E9C-101B-9397-08002B2CF9AE}" pid="41" name="Category 3">
    <vt:lpwstr>;#Quality Systems;#Vendor;#</vt:lpwstr>
  </property>
  <property fmtid="{D5CDD505-2E9C-101B-9397-08002B2CF9AE}" pid="42" name="Level 4">
    <vt:lpwstr>.</vt:lpwstr>
  </property>
  <property fmtid="{D5CDD505-2E9C-101B-9397-08002B2CF9AE}" pid="43" name="Integrity Topics">
    <vt:lpwstr>Supplier Quality Management</vt:lpwstr>
  </property>
  <property fmtid="{D5CDD505-2E9C-101B-9397-08002B2CF9AE}" pid="44" name="_dlc_DocId">
    <vt:lpwstr>UDZPJUWJA4AY-185-31</vt:lpwstr>
  </property>
  <property fmtid="{D5CDD505-2E9C-101B-9397-08002B2CF9AE}" pid="45" name="_dlc_DocIdUrl">
    <vt:lpwstr>https://www.evoqua.com/en/about/_layouts/15/DocIdRedir.aspx?ID=UDZPJUWJA4AY-185-31, UDZPJUWJA4AY-185-31</vt:lpwstr>
  </property>
  <property fmtid="{D5CDD505-2E9C-101B-9397-08002B2CF9AE}" pid="46" name="_dlc_DocIdItemGuid">
    <vt:lpwstr>5fb5655f-bf1c-457f-87a7-be1f2b759148</vt:lpwstr>
  </property>
  <property fmtid="{D5CDD505-2E9C-101B-9397-08002B2CF9AE}" pid="47" name="PublishingExpirationDate">
    <vt:lpwstr/>
  </property>
  <property fmtid="{D5CDD505-2E9C-101B-9397-08002B2CF9AE}" pid="48" name="PublishingStartDate">
    <vt:lpwstr/>
  </property>
</Properties>
</file>